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Hoja1!$A$1:$J$46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I30" i="1"/>
  <c r="J30" i="1"/>
  <c r="I25" i="1"/>
  <c r="C16" i="1"/>
  <c r="C15" i="1"/>
  <c r="C14" i="1"/>
</calcChain>
</file>

<file path=xl/sharedStrings.xml><?xml version="1.0" encoding="utf-8"?>
<sst xmlns="http://schemas.openxmlformats.org/spreadsheetml/2006/main" count="70" uniqueCount="70">
  <si>
    <t>Código</t>
  </si>
  <si>
    <t>Documento Relacionado</t>
  </si>
  <si>
    <t>Fecha Versión</t>
  </si>
  <si>
    <t>Versión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</si>
  <si>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</si>
  <si>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</si>
  <si>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</si>
  <si>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</si>
  <si>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</si>
  <si>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</si>
  <si>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</si>
  <si>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</si>
  <si>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</si>
  <si>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</si>
  <si>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</si>
  <si>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</si>
  <si>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</si>
  <si>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</si>
  <si>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</si>
  <si>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</si>
  <si>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</si>
  <si>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</si>
  <si>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</si>
  <si>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</si>
  <si>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</si>
  <si>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</si>
  <si>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</si>
  <si>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</si>
  <si>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</si>
  <si>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</si>
  <si>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</si>
  <si>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</si>
  <si>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</si>
  <si>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</si>
  <si>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</si>
  <si>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</si>
  <si>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</si>
  <si>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</si>
  <si>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</si>
  <si>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</si>
  <si>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</si>
  <si>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</si>
  <si>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</si>
  <si>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</si>
  <si>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</si>
  <si>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</si>
  <si>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</si>
  <si>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</si>
  <si>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</si>
  <si>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 Indicativa Anual de las Metas Físicas-Financieras</t>
  </si>
  <si>
    <t xml:space="preserve">Presupuesto aprobado:  </t>
  </si>
  <si>
    <t xml:space="preserve">Presupuesto modificado: </t>
  </si>
  <si>
    <t>Total devengado:</t>
  </si>
  <si>
    <t xml:space="preserve"> 5167-OFICINA NACIONAL DE DEFENSA PUBLICA</t>
  </si>
  <si>
    <t>01-OFICINA NACIONAL DE DEFENSA PUBLICA</t>
  </si>
  <si>
    <t xml:space="preserve"> 0001-OFICINA NACIONAL DE DEFENSA PÚBLICA</t>
  </si>
  <si>
    <t>Asistimos y asesoramos a las personas imputadas o en conflicto con la ley, garantizando la tutela efectiva del derecho a la defensa, mediante un personal altamente calificado.</t>
  </si>
  <si>
    <t>Una defensa pública independiente, prestigiosa y transparente; adaptada a los cambios, integrada por un personal confiable y calificado, que garantiza el acceso a la justicia y el respeto a los derechos fundamentales.</t>
  </si>
  <si>
    <t>1.2.1</t>
  </si>
  <si>
    <t>11- Servicio nacional de defensa pública</t>
  </si>
  <si>
    <t>Este programa es el responsable de acercar al ciudadano a la justicia, sin importar al grupos de la sociedad al que pertenezca, con el objetivo de brindarle un servicio que promueva el respeto a los derechos fundamentales y el debido proceso, obteniendo la tutela jurídica de sus intereses a través de una resolución efectiva, completa y gratuita.</t>
  </si>
  <si>
    <t>Población en República Dominicana</t>
  </si>
  <si>
    <t xml:space="preserve">Incrementar la población asistida con los servicios de defensa pública, a través de su acercamiento al sistema penal, de 17,249 casos en el 2020 a 22,496 casos en el año 2022, con el objetivo de promover los derechos fundamentales de las personas.
</t>
  </si>
  <si>
    <t>Lineamientos para ejecución presupuestaria 2022 del gobierno general de la nación</t>
  </si>
  <si>
    <t>DEC-FOR013</t>
  </si>
  <si>
    <t xml:space="preserve">6464 - Usuarios del sistema penal reciben servicios
del asistencia en defensa pública </t>
  </si>
  <si>
    <t>Cantidad de usuarios con
asistencias en defensa pública
recibidas</t>
  </si>
  <si>
    <t>6464 - Usuarios del sistema penal reciben servicios</t>
  </si>
  <si>
    <t>Este producto es el responsable de acercar a la justicia al ciudado, especificamente a las personas en conflicto con la ley penal, mediante un servicio gratuito de asistencia y asesoria legal, que promueva el respeto a los derechos fundamentales y el debido proceso.</t>
  </si>
  <si>
    <t>Encargado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</si>
</sst>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7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22" fillId="6" borderId="22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49" fontId="19" fillId="0" borderId="22" xfId="0" quotePrefix="1" applyNumberFormat="1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IF(E29&gt;0,E29/#REF!,0)</calculatedColumnFormula>
    </tableColumn>
    <tableColumn id="8" name="Financiero _x000a_(%) _x000a_H=F/D" dataDxfId="0">
      <calculatedColumnFormula>IF(F29&gt;0,F29/#REF!,0)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topLeftCell="A25" zoomScaleNormal="100" zoomScaleSheetLayoutView="100" workbookViewId="0">
      <selection activeCell="E42" sqref="E42"/>
    </sheetView>
  </sheetViews>
  <sheetFormatPr baseColWidth="10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2"/>
      <c r="B1" s="67" t="s">
        <v>49</v>
      </c>
      <c r="C1" s="68"/>
      <c r="D1" s="68"/>
      <c r="E1" s="68"/>
      <c r="F1" s="68"/>
      <c r="G1" s="68"/>
      <c r="H1" s="68"/>
      <c r="I1" s="68"/>
      <c r="J1" s="69"/>
      <c r="K1" s="1"/>
    </row>
    <row r="2" spans="1:11" ht="21.75" thickBot="1" x14ac:dyDescent="0.3">
      <c r="A2" s="23"/>
      <c r="B2" s="70" t="s">
        <v>0</v>
      </c>
      <c r="C2" s="71"/>
      <c r="D2" s="70" t="s">
        <v>1</v>
      </c>
      <c r="E2" s="72"/>
      <c r="F2" s="72"/>
      <c r="G2" s="71"/>
      <c r="H2" s="73"/>
      <c r="I2" s="2" t="s">
        <v>2</v>
      </c>
      <c r="J2" s="3" t="s">
        <v>3</v>
      </c>
      <c r="K2" s="1"/>
    </row>
    <row r="3" spans="1:11" ht="21.75" thickBot="1" x14ac:dyDescent="0.3">
      <c r="A3" s="24"/>
      <c r="B3" s="74" t="s">
        <v>64</v>
      </c>
      <c r="C3" s="75"/>
      <c r="D3" s="76" t="s">
        <v>63</v>
      </c>
      <c r="E3" s="77"/>
      <c r="F3" s="77"/>
      <c r="G3" s="77"/>
      <c r="H3" s="78"/>
      <c r="I3" s="4"/>
      <c r="J3" s="5"/>
      <c r="K3" s="1"/>
    </row>
    <row r="4" spans="1:11" x14ac:dyDescent="0.25">
      <c r="A4" s="79"/>
      <c r="B4" s="80"/>
      <c r="C4" s="80"/>
      <c r="D4" s="81"/>
      <c r="E4" s="81"/>
      <c r="F4" s="81"/>
      <c r="G4" s="81"/>
      <c r="H4" s="81"/>
      <c r="I4" s="80"/>
      <c r="J4" s="82"/>
      <c r="K4" s="1"/>
    </row>
    <row r="5" spans="1:11" ht="3" customHeight="1" x14ac:dyDescent="0.25">
      <c r="A5" s="64"/>
      <c r="B5" s="65"/>
      <c r="C5" s="65"/>
      <c r="D5" s="65"/>
      <c r="E5" s="65"/>
      <c r="F5" s="65"/>
      <c r="G5" s="65"/>
      <c r="H5" s="65"/>
      <c r="I5" s="65"/>
      <c r="J5" s="66"/>
      <c r="K5" s="1"/>
    </row>
    <row r="6" spans="1:11" ht="15.75" x14ac:dyDescent="0.25">
      <c r="A6" s="33" t="s">
        <v>4</v>
      </c>
      <c r="B6" s="34"/>
      <c r="C6" s="34"/>
      <c r="D6" s="34"/>
      <c r="E6" s="34"/>
      <c r="F6" s="34"/>
      <c r="G6" s="34"/>
      <c r="H6" s="34"/>
      <c r="I6" s="34"/>
      <c r="J6" s="35"/>
      <c r="K6" s="1"/>
    </row>
    <row r="7" spans="1:11" ht="15.75" x14ac:dyDescent="0.25">
      <c r="A7" s="46" t="s">
        <v>5</v>
      </c>
      <c r="B7" s="47"/>
      <c r="C7" s="47"/>
      <c r="D7" s="47"/>
      <c r="E7" s="47"/>
      <c r="F7" s="47"/>
      <c r="G7" s="47"/>
      <c r="H7" s="47"/>
      <c r="I7" s="47"/>
      <c r="J7" s="48"/>
      <c r="K7" s="1"/>
    </row>
    <row r="8" spans="1:11" x14ac:dyDescent="0.25">
      <c r="A8" s="6" t="s">
        <v>6</v>
      </c>
      <c r="B8" s="83" t="s">
        <v>53</v>
      </c>
      <c r="C8" s="84"/>
      <c r="D8" s="84"/>
      <c r="E8" s="84"/>
      <c r="F8" s="84"/>
      <c r="G8" s="84"/>
      <c r="H8" s="84"/>
      <c r="I8" s="84"/>
      <c r="J8" s="85"/>
      <c r="K8" s="1"/>
    </row>
    <row r="9" spans="1:11" x14ac:dyDescent="0.25">
      <c r="A9" s="25" t="s">
        <v>36</v>
      </c>
      <c r="B9" s="83" t="s">
        <v>54</v>
      </c>
      <c r="C9" s="84"/>
      <c r="D9" s="84"/>
      <c r="E9" s="84"/>
      <c r="F9" s="84"/>
      <c r="G9" s="84"/>
      <c r="H9" s="84"/>
      <c r="I9" s="84"/>
      <c r="J9" s="85"/>
      <c r="K9" s="1"/>
    </row>
    <row r="10" spans="1:11" x14ac:dyDescent="0.25">
      <c r="A10" s="25" t="s">
        <v>37</v>
      </c>
      <c r="B10" s="87" t="s">
        <v>55</v>
      </c>
      <c r="C10" s="87"/>
      <c r="D10" s="87"/>
      <c r="E10" s="87"/>
      <c r="F10" s="87"/>
      <c r="G10" s="87"/>
      <c r="H10" s="87"/>
      <c r="I10" s="87"/>
      <c r="J10" s="87"/>
      <c r="K10" s="1"/>
    </row>
    <row r="11" spans="1:11" ht="30.75" customHeight="1" x14ac:dyDescent="0.25">
      <c r="A11" s="6" t="s">
        <v>7</v>
      </c>
      <c r="B11" s="86" t="s">
        <v>56</v>
      </c>
      <c r="C11" s="86"/>
      <c r="D11" s="86"/>
      <c r="E11" s="86"/>
      <c r="F11" s="86"/>
      <c r="G11" s="86"/>
      <c r="H11" s="86"/>
      <c r="I11" s="86"/>
      <c r="J11" s="86"/>
    </row>
    <row r="12" spans="1:11" ht="42.75" customHeight="1" x14ac:dyDescent="0.25">
      <c r="A12" s="6" t="s">
        <v>8</v>
      </c>
      <c r="B12" s="86" t="s">
        <v>57</v>
      </c>
      <c r="C12" s="86"/>
      <c r="D12" s="86"/>
      <c r="E12" s="86"/>
      <c r="F12" s="86"/>
      <c r="G12" s="86"/>
      <c r="H12" s="86"/>
      <c r="I12" s="86"/>
      <c r="J12" s="86"/>
    </row>
    <row r="13" spans="1:11" ht="15.75" x14ac:dyDescent="0.25">
      <c r="A13" s="33" t="s">
        <v>9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1" ht="27.75" customHeight="1" x14ac:dyDescent="0.25">
      <c r="A14" s="6" t="s">
        <v>10</v>
      </c>
      <c r="B14" s="26">
        <v>1</v>
      </c>
      <c r="C14" s="30" t="str">
        <f>IFERROR(VLOOKUP(B14,'[1]Validacion datos'!A2:B5,2,FALSE),"")</f>
        <v>DESARROLLO INSTITUCIONAL</v>
      </c>
      <c r="D14" s="30"/>
      <c r="E14" s="30"/>
      <c r="F14" s="30"/>
      <c r="G14" s="30"/>
      <c r="H14" s="30"/>
      <c r="I14" s="30"/>
      <c r="J14" s="30"/>
    </row>
    <row r="15" spans="1:11" ht="26.25" customHeight="1" x14ac:dyDescent="0.25">
      <c r="A15" s="6" t="s">
        <v>11</v>
      </c>
      <c r="B15" s="9">
        <v>1.2</v>
      </c>
      <c r="C15" s="30" t="str">
        <f>IFERROR(VLOOKUP(B15,'[1]Validacion datos'!A8:B26,2,FALSE),"")</f>
        <v>Imperio de la ley y seguridad ciudadana</v>
      </c>
      <c r="D15" s="30"/>
      <c r="E15" s="30"/>
      <c r="F15" s="30"/>
      <c r="G15" s="30"/>
      <c r="H15" s="30"/>
      <c r="I15" s="30"/>
      <c r="J15" s="30"/>
    </row>
    <row r="16" spans="1:11" ht="31.5" customHeight="1" x14ac:dyDescent="0.25">
      <c r="A16" s="6" t="s">
        <v>12</v>
      </c>
      <c r="B16" s="9" t="s">
        <v>58</v>
      </c>
      <c r="C16" s="43" t="str">
        <f>IFERROR(VLOOKUP(B16,'[1]Validacion datos'!D8:E64,2,FALSE),"")</f>
        <v>Fortalecer el respeto a la ley y sancionar su incumplimiento a través de un sistema de administración de justicia accesible a toda la población, eficiente en el despacho judicial y ágil en los procesos judiciales</v>
      </c>
      <c r="D16" s="43"/>
      <c r="E16" s="43"/>
      <c r="F16" s="43"/>
      <c r="G16" s="43"/>
      <c r="H16" s="43"/>
      <c r="I16" s="43"/>
      <c r="J16" s="43"/>
    </row>
    <row r="17" spans="1:11" ht="15.75" x14ac:dyDescent="0.25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1" ht="37.5" customHeight="1" x14ac:dyDescent="0.25">
      <c r="A18" s="6" t="s">
        <v>14</v>
      </c>
      <c r="B18" s="44" t="s">
        <v>59</v>
      </c>
      <c r="C18" s="44"/>
      <c r="D18" s="44"/>
      <c r="E18" s="44"/>
      <c r="F18" s="44"/>
      <c r="G18" s="44"/>
      <c r="H18" s="44"/>
      <c r="I18" s="44"/>
      <c r="J18" s="45"/>
    </row>
    <row r="19" spans="1:11" ht="50.25" customHeight="1" x14ac:dyDescent="0.25">
      <c r="A19" s="10" t="s">
        <v>15</v>
      </c>
      <c r="B19" s="44" t="s">
        <v>60</v>
      </c>
      <c r="C19" s="44"/>
      <c r="D19" s="44"/>
      <c r="E19" s="44"/>
      <c r="F19" s="44"/>
      <c r="G19" s="44"/>
      <c r="H19" s="44"/>
      <c r="I19" s="44"/>
      <c r="J19" s="45"/>
    </row>
    <row r="20" spans="1:11" ht="34.5" customHeight="1" x14ac:dyDescent="0.25">
      <c r="A20" s="10" t="s">
        <v>16</v>
      </c>
      <c r="B20" s="44" t="s">
        <v>61</v>
      </c>
      <c r="C20" s="44"/>
      <c r="D20" s="44"/>
      <c r="E20" s="44"/>
      <c r="F20" s="44"/>
      <c r="G20" s="44"/>
      <c r="H20" s="44"/>
      <c r="I20" s="44"/>
      <c r="J20" s="45"/>
    </row>
    <row r="21" spans="1:11" ht="48.75" customHeight="1" x14ac:dyDescent="0.25">
      <c r="A21" s="10" t="s">
        <v>38</v>
      </c>
      <c r="B21" s="44" t="s">
        <v>62</v>
      </c>
      <c r="C21" s="44"/>
      <c r="D21" s="44"/>
      <c r="E21" s="44"/>
      <c r="F21" s="44"/>
      <c r="G21" s="44"/>
      <c r="H21" s="44"/>
      <c r="I21" s="44"/>
      <c r="J21" s="45"/>
      <c r="K21" s="1"/>
    </row>
    <row r="22" spans="1:11" ht="15.75" x14ac:dyDescent="0.25">
      <c r="A22" s="33" t="s">
        <v>17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1" ht="15.75" x14ac:dyDescent="0.25">
      <c r="A23" s="46" t="s">
        <v>18</v>
      </c>
      <c r="B23" s="47"/>
      <c r="C23" s="47"/>
      <c r="D23" s="47"/>
      <c r="E23" s="47"/>
      <c r="F23" s="47"/>
      <c r="G23" s="47"/>
      <c r="H23" s="47"/>
      <c r="I23" s="47"/>
      <c r="J23" s="48"/>
      <c r="K23" s="1"/>
    </row>
    <row r="24" spans="1:11" ht="15" customHeight="1" x14ac:dyDescent="0.25">
      <c r="A24" s="49" t="s">
        <v>19</v>
      </c>
      <c r="B24" s="50"/>
      <c r="C24" s="51" t="s">
        <v>20</v>
      </c>
      <c r="D24" s="53"/>
      <c r="E24" s="53"/>
      <c r="F24" s="53" t="s">
        <v>21</v>
      </c>
      <c r="G24" s="53"/>
      <c r="H24" s="50"/>
      <c r="I24" s="51" t="s">
        <v>22</v>
      </c>
      <c r="J24" s="52"/>
    </row>
    <row r="25" spans="1:11" x14ac:dyDescent="0.25">
      <c r="A25" s="54">
        <v>616669483</v>
      </c>
      <c r="B25" s="55"/>
      <c r="C25" s="61">
        <v>663321930.40999997</v>
      </c>
      <c r="D25" s="62"/>
      <c r="E25" s="63"/>
      <c r="F25" s="61">
        <v>176471480.83000001</v>
      </c>
      <c r="G25" s="62"/>
      <c r="H25" s="63"/>
      <c r="I25" s="56">
        <f>+F25/C25</f>
        <v>0.26604198163766846</v>
      </c>
      <c r="J25" s="57"/>
    </row>
    <row r="26" spans="1:11" ht="15.75" x14ac:dyDescent="0.25">
      <c r="A26" s="46" t="s">
        <v>23</v>
      </c>
      <c r="B26" s="47"/>
      <c r="C26" s="47"/>
      <c r="D26" s="47"/>
      <c r="E26" s="47"/>
      <c r="F26" s="47"/>
      <c r="G26" s="47"/>
      <c r="H26" s="47"/>
      <c r="I26" s="47"/>
      <c r="J26" s="48"/>
      <c r="K26" s="1"/>
    </row>
    <row r="27" spans="1:11" x14ac:dyDescent="0.25">
      <c r="A27" s="7"/>
      <c r="B27"/>
      <c r="C27" s="58" t="s">
        <v>24</v>
      </c>
      <c r="D27" s="59"/>
      <c r="E27" s="58" t="s">
        <v>42</v>
      </c>
      <c r="F27" s="59"/>
      <c r="G27" s="58" t="s">
        <v>39</v>
      </c>
      <c r="H27" s="58"/>
      <c r="I27" s="58" t="s">
        <v>25</v>
      </c>
      <c r="J27" s="60"/>
    </row>
    <row r="28" spans="1:11" ht="38.25" x14ac:dyDescent="0.25">
      <c r="A28" s="11" t="s">
        <v>26</v>
      </c>
      <c r="B28" s="12" t="s">
        <v>27</v>
      </c>
      <c r="C28" s="12" t="s">
        <v>40</v>
      </c>
      <c r="D28" s="12" t="s">
        <v>41</v>
      </c>
      <c r="E28" s="12" t="s">
        <v>43</v>
      </c>
      <c r="F28" s="12" t="s">
        <v>44</v>
      </c>
      <c r="G28" s="12" t="s">
        <v>45</v>
      </c>
      <c r="H28" s="12" t="s">
        <v>46</v>
      </c>
      <c r="I28" s="12" t="s">
        <v>47</v>
      </c>
      <c r="J28" s="13" t="s">
        <v>48</v>
      </c>
    </row>
    <row r="29" spans="1:11" ht="60" x14ac:dyDescent="0.25">
      <c r="A29" s="14" t="s">
        <v>65</v>
      </c>
      <c r="B29" s="15" t="s">
        <v>66</v>
      </c>
      <c r="C29" s="16">
        <v>22496</v>
      </c>
      <c r="D29" s="17">
        <v>616669483</v>
      </c>
      <c r="E29" s="16">
        <v>22496</v>
      </c>
      <c r="F29" s="17">
        <v>616669483</v>
      </c>
      <c r="G29" s="18">
        <v>6173</v>
      </c>
      <c r="H29" s="17">
        <v>128315326.92</v>
      </c>
      <c r="I29" s="19">
        <f>IF(G29&gt;0,G29/E29,0)</f>
        <v>0.27440433854907537</v>
      </c>
      <c r="J29" s="20">
        <f t="shared" ref="J29" si="0">IF(H29&gt;0,H29/F29,0)</f>
        <v>0.20807795822125999</v>
      </c>
    </row>
    <row r="30" spans="1:11" x14ac:dyDescent="0.25">
      <c r="A30" s="14"/>
      <c r="B30" s="15"/>
      <c r="C30" s="16"/>
      <c r="D30" s="17"/>
      <c r="E30" s="16"/>
      <c r="F30" s="17"/>
      <c r="G30" s="18"/>
      <c r="H30" s="17"/>
      <c r="I30" s="19">
        <f t="shared" ref="I30" si="1">IF(G30&gt;0,G30/E30,0)</f>
        <v>0</v>
      </c>
      <c r="J30" s="20">
        <f t="shared" ref="J30" si="2">IF(H30&gt;0,H30/F30,0)</f>
        <v>0</v>
      </c>
    </row>
    <row r="31" spans="1:11" ht="15.75" x14ac:dyDescent="0.25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5"/>
      <c r="K31" s="1"/>
    </row>
    <row r="32" spans="1:11" ht="15" customHeight="1" x14ac:dyDescent="0.25">
      <c r="A32" s="46" t="s">
        <v>29</v>
      </c>
      <c r="B32" s="47"/>
      <c r="C32" s="47"/>
      <c r="D32" s="47"/>
      <c r="E32" s="47"/>
      <c r="F32" s="47"/>
      <c r="G32" s="47"/>
      <c r="H32" s="47"/>
      <c r="I32" s="47"/>
      <c r="J32" s="48"/>
    </row>
    <row r="33" spans="1:11" ht="51" customHeight="1" x14ac:dyDescent="0.25">
      <c r="A33" s="21" t="s">
        <v>30</v>
      </c>
      <c r="B33" s="44" t="s">
        <v>67</v>
      </c>
      <c r="C33" s="44"/>
      <c r="D33" s="44"/>
      <c r="E33" s="44"/>
      <c r="F33" s="44"/>
      <c r="G33" s="44"/>
      <c r="H33" s="44"/>
      <c r="I33" s="44"/>
      <c r="J33" s="45"/>
    </row>
    <row r="34" spans="1:11" ht="85.5" customHeight="1" x14ac:dyDescent="0.25">
      <c r="A34" s="21" t="s">
        <v>31</v>
      </c>
      <c r="B34" s="44" t="s">
        <v>68</v>
      </c>
      <c r="C34" s="44"/>
      <c r="D34" s="44"/>
      <c r="E34" s="44"/>
      <c r="F34" s="44"/>
      <c r="G34" s="44"/>
      <c r="H34" s="44"/>
      <c r="I34" s="44"/>
      <c r="J34" s="45"/>
    </row>
    <row r="35" spans="1:11" x14ac:dyDescent="0.25">
      <c r="A35" s="21" t="s">
        <v>32</v>
      </c>
      <c r="B35" s="44"/>
      <c r="C35" s="44"/>
      <c r="D35" s="44"/>
      <c r="E35" s="44"/>
      <c r="F35" s="44"/>
      <c r="G35" s="44"/>
      <c r="H35" s="44"/>
      <c r="I35" s="44"/>
      <c r="J35" s="45"/>
    </row>
    <row r="36" spans="1:11" ht="30" x14ac:dyDescent="0.25">
      <c r="A36" s="21" t="s">
        <v>33</v>
      </c>
      <c r="B36" s="44"/>
      <c r="C36" s="44"/>
      <c r="D36" s="44"/>
      <c r="E36" s="44"/>
      <c r="F36" s="44"/>
      <c r="G36" s="44"/>
      <c r="H36" s="44"/>
      <c r="I36" s="44"/>
      <c r="J36" s="45"/>
    </row>
    <row r="37" spans="1:11" ht="15.75" x14ac:dyDescent="0.25">
      <c r="A37" s="33" t="s">
        <v>34</v>
      </c>
      <c r="B37" s="34"/>
      <c r="C37" s="34"/>
      <c r="D37" s="34"/>
      <c r="E37" s="34"/>
      <c r="F37" s="34"/>
      <c r="G37" s="34"/>
      <c r="H37" s="34"/>
      <c r="I37" s="34"/>
      <c r="J37" s="35"/>
      <c r="K37" s="1"/>
    </row>
    <row r="38" spans="1:11" ht="27.75" customHeight="1" x14ac:dyDescent="0.25">
      <c r="A38" s="36" t="s">
        <v>35</v>
      </c>
      <c r="B38" s="37"/>
      <c r="C38" s="37"/>
      <c r="D38" s="37"/>
      <c r="E38" s="37"/>
      <c r="F38" s="37"/>
      <c r="G38" s="37"/>
      <c r="H38" s="37"/>
      <c r="I38" s="37"/>
      <c r="J38" s="38"/>
    </row>
    <row r="39" spans="1:11" ht="27.75" customHeight="1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1"/>
    </row>
    <row r="40" spans="1:11" ht="30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1" ht="15.75" thickBot="1" x14ac:dyDescent="0.3">
      <c r="G42" s="31"/>
      <c r="H42" s="31"/>
      <c r="I42" s="31"/>
      <c r="J42" s="31"/>
    </row>
    <row r="43" spans="1:11" x14ac:dyDescent="0.25">
      <c r="A43" s="28" t="s">
        <v>50</v>
      </c>
      <c r="B43" s="29">
        <v>616669483</v>
      </c>
      <c r="G43" s="32"/>
      <c r="H43" s="32"/>
      <c r="I43" s="32"/>
      <c r="J43" s="32"/>
    </row>
    <row r="44" spans="1:11" x14ac:dyDescent="0.25">
      <c r="A44" s="28" t="s">
        <v>51</v>
      </c>
      <c r="B44" s="29">
        <v>663321930.40999997</v>
      </c>
      <c r="G44" s="32" t="s">
        <v>69</v>
      </c>
      <c r="H44" s="32"/>
      <c r="I44" s="32"/>
      <c r="J44" s="32"/>
    </row>
    <row r="45" spans="1:11" x14ac:dyDescent="0.25">
      <c r="A45" s="28" t="s">
        <v>52</v>
      </c>
      <c r="B45" s="29">
        <v>176471480.83000001</v>
      </c>
    </row>
    <row r="46" spans="1:11" ht="36" customHeight="1" x14ac:dyDescent="0.25"/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5:J15"/>
    <mergeCell ref="G42:J42"/>
    <mergeCell ref="G43:J43"/>
    <mergeCell ref="G44:J44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32:J32"/>
  </mergeCells>
  <phoneticPr fontId="21" type="noConversion"/>
  <dataValidations count="16">
    <dataValidation allowBlank="1" showInputMessage="1" showErrorMessage="1" prompt="Monto presupuestado para el producto" sqref="B43:B44 D28:D30 F28:F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  <dataValidation allowBlank="1" showInputMessage="1" showErrorMessage="1" prompt="Monto ejecutado en el trimestre" sqref="H28 H30"/>
    <dataValidation allowBlank="1" showInputMessage="1" showErrorMessage="1" prompt="Meta anual del indicador" sqref="C28:C30 E28:E30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Meta alcanzada en el trimestre" sqref="G28:G30"/>
  </dataValidations>
  <pageMargins left="0.7" right="0.7" top="0.75" bottom="0.75" header="0.3" footer="0.3"/>
  <pageSetup scale="6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Nahomy Willmore</cp:lastModifiedBy>
  <cp:lastPrinted>2022-04-28T19:13:09Z</cp:lastPrinted>
  <dcterms:created xsi:type="dcterms:W3CDTF">2021-03-22T15:50:10Z</dcterms:created>
  <dcterms:modified xsi:type="dcterms:W3CDTF">2022-04-29T12:04:40Z</dcterms:modified>
</cp:coreProperties>
</file>