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Documentos scaneados\"/>
    </mc:Choice>
  </mc:AlternateContent>
  <bookViews>
    <workbookView xWindow="0" yWindow="0" windowWidth="19070" windowHeight="7250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3" l="1"/>
  <c r="K27" i="3"/>
  <c r="K11" i="3"/>
  <c r="K17" i="3"/>
  <c r="K84" i="3" l="1"/>
  <c r="L54" i="2"/>
  <c r="L28" i="2"/>
  <c r="L18" i="2"/>
  <c r="L12" i="2"/>
  <c r="L85" i="2" l="1"/>
  <c r="K85" i="2"/>
  <c r="K54" i="2"/>
  <c r="K28" i="2"/>
  <c r="K18" i="2"/>
  <c r="K12" i="2"/>
  <c r="J53" i="3"/>
  <c r="J27" i="3"/>
  <c r="J17" i="3"/>
  <c r="J11" i="3"/>
  <c r="J84" i="3" l="1"/>
  <c r="I53" i="3"/>
  <c r="I27" i="3"/>
  <c r="I17" i="3"/>
  <c r="I11" i="3"/>
  <c r="J54" i="2"/>
  <c r="J85" i="2" s="1"/>
  <c r="I84" i="3" l="1"/>
  <c r="J28" i="2"/>
  <c r="I28" i="2"/>
  <c r="J18" i="2"/>
  <c r="J12" i="2"/>
  <c r="H53" i="3" l="1"/>
  <c r="H27" i="3"/>
  <c r="H17" i="3"/>
  <c r="H11" i="3" l="1"/>
  <c r="H84" i="3" s="1"/>
  <c r="I54" i="2"/>
  <c r="I18" i="2" l="1"/>
  <c r="I12" i="2"/>
  <c r="I85" i="2" l="1"/>
  <c r="G53" i="3"/>
  <c r="G27" i="3"/>
  <c r="G17" i="3"/>
  <c r="G11" i="3"/>
  <c r="H54" i="2"/>
  <c r="H85" i="2" s="1"/>
  <c r="H28" i="2"/>
  <c r="H12" i="2"/>
  <c r="H18" i="2"/>
  <c r="G18" i="2"/>
  <c r="G84" i="3" l="1"/>
  <c r="F53" i="3"/>
  <c r="F27" i="3"/>
  <c r="F17" i="3"/>
  <c r="F11" i="3"/>
  <c r="G54" i="2"/>
  <c r="G28" i="2"/>
  <c r="G12" i="2"/>
  <c r="G85" i="2" s="1"/>
  <c r="F12" i="2"/>
  <c r="F84" i="3" l="1"/>
  <c r="E53" i="3"/>
  <c r="E27" i="3"/>
  <c r="E17" i="3"/>
  <c r="E11" i="3"/>
  <c r="F54" i="2"/>
  <c r="F85" i="2" s="1"/>
  <c r="F18" i="2"/>
  <c r="F28" i="2"/>
  <c r="E84" i="3" l="1"/>
  <c r="D27" i="3"/>
  <c r="C27" i="3"/>
  <c r="D17" i="3"/>
  <c r="C17" i="3"/>
  <c r="D11" i="3"/>
  <c r="C11" i="3"/>
  <c r="C84" i="3" l="1"/>
  <c r="D84" i="3"/>
  <c r="D85" i="2"/>
  <c r="E28" i="2"/>
  <c r="E18" i="2"/>
  <c r="E12" i="2"/>
  <c r="E85" i="2" l="1"/>
  <c r="C28" i="2" l="1"/>
  <c r="C18" i="2"/>
  <c r="C12" i="2"/>
  <c r="C54" i="2"/>
  <c r="B54" i="2"/>
  <c r="C54" i="1"/>
  <c r="D54" i="1"/>
  <c r="D28" i="1"/>
  <c r="D18" i="1"/>
  <c r="D12" i="1"/>
  <c r="C12" i="1"/>
  <c r="C85" i="2" l="1"/>
  <c r="D85" i="1"/>
  <c r="D28" i="2"/>
  <c r="D18" i="2"/>
  <c r="D12" i="2"/>
  <c r="B28" i="2" l="1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<sst xmlns="http://schemas.openxmlformats.org/spreadsheetml/2006/main" count="311" uniqueCount="115">
  <si>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</si>
  <si>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</si>
  <si>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</si>
  <si>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</si>
  <si>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</si>
  <si>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</si>
  <si>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</si>
  <si>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</si>
  <si>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</si>
  <si>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</si>
  <si>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</si>
  <si>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</si>
  <si>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</si>
  <si>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</si>
  <si>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</si>
  <si>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</si>
  <si>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</si>
  <si>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</si>
  <si>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</si>
  <si>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</si>
  <si>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</si>
  <si>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</si>
  <si>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</si>
  <si>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</si>
  <si>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</si>
  <si>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</si>
  <si>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</si>
  <si>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</si>
  <si>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</si>
  <si>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</si>
  <si>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</si>
  <si>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</si>
  <si>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</si>
  <si>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</si>
  <si>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</si>
  <si>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</si>
  <si>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</si>
  <si>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</si>
  <si>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</si>
  <si>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</si>
  <si>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</si>
  <si>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</si>
  <si>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</si>
  <si>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</si>
  <si>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</si>
  <si>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</si>
  <si>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</si>
  <si>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</si>
  <si>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</si>
  <si>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</si>
  <si>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</si>
  <si>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</si>
  <si>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</si>
  <si>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</si>
  <si>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</si>
  <si>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</si>
  <si>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</si>
  <si>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</si>
  <si>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</si>
  <si>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</si>
  <si>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</si>
  <si>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</si>
  <si>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</si>
  <si>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</si>
  <si>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</si>
  <si>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</si>
  <si>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</si>
  <si>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</si>
  <si>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</si>
  <si>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</si>
  <si>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</si>
  <si>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</si>
  <si>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</si>
  <si>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</si>
  <si>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</si>
  <si>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</si>
  <si>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</si>
  <si>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</si>
  <si>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</si>
  <si>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</si>
  <si>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</si>
  <si>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</si>
  <si>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</si>
  <si>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</si>
  <si>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</si>
  <si>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</si>
  <si>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</si>
  <si>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</si>
  <si>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</si>
  <si>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</si>
  <si>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</si>
  <si>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</si>
  <si>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</si>
  <si>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</si>
  <si>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</si>
  <si>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</si>
  <si>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</si>
  <si>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</si>
  <si>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</si>
  <si>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</si>
  <si>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</si>
  <si>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</si>
  <si>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</si>
  <si>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</si>
  <si>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</si>
  <si>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</si>
  <si>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</si>
  <si>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____________________________________________</t>
  </si>
  <si>
    <t>Licdo. Fabio Heredia</t>
  </si>
  <si>
    <t>Encargado Departamento Financiero</t>
  </si>
  <si>
    <t xml:space="preserve">      Licdo. Fabio Heredia</t>
  </si>
  <si>
    <t>______________________________________________________________________</t>
  </si>
  <si>
    <t>_____________________________________________________</t>
  </si>
  <si>
    <t>Total General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</si>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</sst>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3" fillId="0" borderId="0" xfId="0" applyFont="1"/>
    <xf numFmtId="0" fontId="8" fillId="0" borderId="0" xfId="0" applyFont="1" applyFill="1"/>
    <xf numFmtId="164" fontId="9" fillId="0" borderId="2" xfId="0" applyNumberFormat="1" applyFont="1" applyFill="1" applyBorder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4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4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5" fontId="12" fillId="0" borderId="0" xfId="0" applyNumberFormat="1" applyFont="1"/>
    <xf numFmtId="43" fontId="3" fillId="0" borderId="0" xfId="0" applyNumberFormat="1" applyFont="1"/>
    <xf numFmtId="43" fontId="9" fillId="0" borderId="2" xfId="0" applyNumberFormat="1" applyFont="1" applyFill="1" applyBorder="1"/>
    <xf numFmtId="43" fontId="0" fillId="0" borderId="0" xfId="0" applyNumberFormat="1" applyFont="1"/>
    <xf numFmtId="39" fontId="0" fillId="0" borderId="0" xfId="0" applyNumberFormat="1" applyFont="1"/>
    <xf numFmtId="39" fontId="0" fillId="0" borderId="7" xfId="0" applyNumberFormat="1" applyFont="1" applyBorder="1"/>
    <xf numFmtId="43" fontId="3" fillId="0" borderId="1" xfId="0" applyNumberFormat="1" applyFont="1" applyBorder="1"/>
    <xf numFmtId="43" fontId="0" fillId="0" borderId="1" xfId="0" applyNumberFormat="1" applyFont="1" applyBorder="1"/>
    <xf numFmtId="0" fontId="0" fillId="0" borderId="0" xfId="0" applyFont="1"/>
    <xf numFmtId="43" fontId="0" fillId="0" borderId="0" xfId="0" applyNumberFormat="1" applyFont="1" applyBorder="1"/>
    <xf numFmtId="39" fontId="0" fillId="0" borderId="0" xfId="0" applyNumberFormat="1" applyFont="1" applyBorder="1"/>
    <xf numFmtId="43" fontId="0" fillId="0" borderId="1" xfId="0" applyNumberFormat="1" applyFont="1" applyFill="1" applyBorder="1"/>
    <xf numFmtId="0" fontId="0" fillId="0" borderId="1" xfId="0" applyBorder="1"/>
    <xf numFmtId="43" fontId="3" fillId="0" borderId="0" xfId="0" applyNumberFormat="1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A47" zoomScale="90" zoomScaleNormal="90" workbookViewId="0">
      <selection activeCell="D85" sqref="D85"/>
    </sheetView>
  </sheetViews>
  <sheetFormatPr baseColWidth="10" defaultColWidth="11.453125" defaultRowHeight="14.5" x14ac:dyDescent="0.35"/>
  <cols>
    <col min="1" max="1" width="10.1796875" customWidth="1"/>
    <col min="2" max="2" width="99.26953125" customWidth="1"/>
    <col min="3" max="3" width="15.81640625" style="24" customWidth="1"/>
    <col min="4" max="4" width="16" customWidth="1"/>
    <col min="7" max="7" width="13.26953125" style="24" customWidth="1"/>
  </cols>
  <sheetData>
    <row r="3" spans="1:15" ht="28.5" customHeight="1" x14ac:dyDescent="0.35">
      <c r="B3" s="91"/>
      <c r="C3" s="92"/>
      <c r="D3" s="92"/>
      <c r="E3" s="21"/>
      <c r="F3" s="8"/>
      <c r="G3" s="45"/>
      <c r="H3" s="8"/>
      <c r="I3" s="8"/>
      <c r="J3" s="8"/>
      <c r="K3" s="8"/>
      <c r="L3" s="8"/>
      <c r="M3" s="8"/>
      <c r="N3" s="8"/>
      <c r="O3" s="8"/>
    </row>
    <row r="4" spans="1:15" ht="21" customHeight="1" x14ac:dyDescent="0.35">
      <c r="B4" s="89" t="s">
        <v>98</v>
      </c>
      <c r="C4" s="90"/>
      <c r="D4" s="90"/>
      <c r="E4" s="20"/>
      <c r="F4" s="9"/>
      <c r="G4" s="46"/>
      <c r="H4" s="9"/>
      <c r="I4" s="9"/>
      <c r="J4" s="9"/>
      <c r="K4" s="9"/>
      <c r="L4" s="9"/>
      <c r="M4" s="9"/>
      <c r="N4" s="9"/>
      <c r="O4" s="9"/>
    </row>
    <row r="5" spans="1:15" ht="15.5" x14ac:dyDescent="0.35">
      <c r="B5" s="100">
        <v>2022</v>
      </c>
      <c r="C5" s="101"/>
      <c r="D5" s="101"/>
      <c r="E5" s="19"/>
      <c r="F5" s="10"/>
      <c r="G5" s="47"/>
      <c r="H5" s="10"/>
      <c r="I5" s="10"/>
      <c r="J5" s="10"/>
      <c r="K5" s="10"/>
      <c r="L5" s="10"/>
      <c r="M5" s="10"/>
      <c r="N5" s="10"/>
      <c r="O5" s="10"/>
    </row>
    <row r="6" spans="1:15" ht="15.75" customHeight="1" x14ac:dyDescent="0.35">
      <c r="B6" s="93" t="s">
        <v>76</v>
      </c>
      <c r="C6" s="94"/>
      <c r="D6" s="94"/>
      <c r="E6" s="18"/>
      <c r="F6" s="11"/>
      <c r="G6" s="48"/>
      <c r="H6" s="11"/>
      <c r="I6" s="11"/>
      <c r="J6" s="11"/>
      <c r="K6" s="11"/>
      <c r="L6" s="11"/>
      <c r="M6" s="11"/>
      <c r="N6" s="11"/>
      <c r="O6" s="11"/>
    </row>
    <row r="7" spans="1:15" ht="15.75" customHeight="1" x14ac:dyDescent="0.35">
      <c r="A7" s="12"/>
      <c r="B7" s="93" t="s">
        <v>77</v>
      </c>
      <c r="C7" s="94"/>
      <c r="D7" s="94"/>
      <c r="E7" s="12"/>
      <c r="F7" s="11"/>
      <c r="G7" s="48"/>
      <c r="H7" s="11"/>
      <c r="I7" s="11"/>
      <c r="J7" s="11"/>
      <c r="K7" s="11"/>
      <c r="L7" s="11"/>
      <c r="M7" s="11"/>
      <c r="N7" s="11"/>
      <c r="O7" s="11"/>
    </row>
    <row r="9" spans="1:15" ht="15" customHeight="1" x14ac:dyDescent="0.35">
      <c r="B9" s="95" t="s">
        <v>66</v>
      </c>
      <c r="C9" s="96" t="s">
        <v>94</v>
      </c>
      <c r="D9" s="98" t="s">
        <v>93</v>
      </c>
      <c r="E9" s="6"/>
    </row>
    <row r="10" spans="1:15" ht="23.25" customHeight="1" x14ac:dyDescent="0.35">
      <c r="B10" s="95"/>
      <c r="C10" s="97"/>
      <c r="D10" s="99"/>
      <c r="E10" s="6"/>
    </row>
    <row r="11" spans="1:15" x14ac:dyDescent="0.35">
      <c r="B11" s="1" t="s">
        <v>0</v>
      </c>
      <c r="C11" s="25"/>
      <c r="D11" s="2"/>
      <c r="E11" s="6"/>
    </row>
    <row r="12" spans="1:15" ht="15.5" x14ac:dyDescent="0.35">
      <c r="B12" s="63" t="s">
        <v>1</v>
      </c>
      <c r="C12" s="68">
        <f>C13+C14+C15+C16+C17</f>
        <v>549185000</v>
      </c>
      <c r="D12" s="75">
        <f>D13+D14+D15+D16+D17</f>
        <v>564732570.87</v>
      </c>
      <c r="E12" s="6"/>
    </row>
    <row r="13" spans="1:15" ht="15.5" x14ac:dyDescent="0.35">
      <c r="B13" s="64" t="s">
        <v>2</v>
      </c>
      <c r="C13" s="69">
        <v>433135407</v>
      </c>
      <c r="D13" s="69">
        <v>443919313.19999999</v>
      </c>
      <c r="E13" s="6"/>
    </row>
    <row r="14" spans="1:15" ht="15.5" x14ac:dyDescent="0.35">
      <c r="B14" s="64" t="s">
        <v>3</v>
      </c>
      <c r="C14" s="69">
        <v>22768723</v>
      </c>
      <c r="D14" s="69">
        <v>26112820.170000002</v>
      </c>
      <c r="E14" s="6"/>
    </row>
    <row r="15" spans="1:15" ht="15.5" x14ac:dyDescent="0.35">
      <c r="B15" s="64" t="s">
        <v>4</v>
      </c>
      <c r="C15" s="61"/>
      <c r="D15" s="61">
        <v>216000</v>
      </c>
      <c r="E15" s="6"/>
    </row>
    <row r="16" spans="1:15" ht="15.5" x14ac:dyDescent="0.35">
      <c r="B16" s="64" t="s">
        <v>5</v>
      </c>
      <c r="C16" s="69">
        <v>32315152</v>
      </c>
      <c r="D16" s="69">
        <v>32315152</v>
      </c>
      <c r="E16" s="6"/>
    </row>
    <row r="17" spans="2:5" ht="15.5" x14ac:dyDescent="0.35">
      <c r="B17" s="64" t="s">
        <v>6</v>
      </c>
      <c r="C17" s="69">
        <v>60965718</v>
      </c>
      <c r="D17" s="69">
        <v>62169285.5</v>
      </c>
      <c r="E17" s="6"/>
    </row>
    <row r="18" spans="2:5" ht="15.5" x14ac:dyDescent="0.35">
      <c r="B18" s="63" t="s">
        <v>7</v>
      </c>
      <c r="C18" s="68">
        <f>C19+C20+C21+C22+C23+C24+C25+C26+C27</f>
        <v>50316583</v>
      </c>
      <c r="D18" s="68">
        <f>D19+D20+D21+D22+D23+D24+D25+D26+D27</f>
        <v>74691622.129999995</v>
      </c>
      <c r="E18" s="6"/>
    </row>
    <row r="19" spans="2:5" ht="15.5" x14ac:dyDescent="0.35">
      <c r="B19" s="64" t="s">
        <v>8</v>
      </c>
      <c r="C19" s="69">
        <v>15590000</v>
      </c>
      <c r="D19" s="69">
        <v>16701000</v>
      </c>
      <c r="E19" s="6"/>
    </row>
    <row r="20" spans="2:5" ht="15.5" x14ac:dyDescent="0.35">
      <c r="B20" s="64" t="s">
        <v>9</v>
      </c>
      <c r="C20" s="69">
        <v>1680000</v>
      </c>
      <c r="D20" s="69">
        <v>2830000</v>
      </c>
      <c r="E20" s="6"/>
    </row>
    <row r="21" spans="2:5" ht="15.5" x14ac:dyDescent="0.35">
      <c r="B21" s="64" t="s">
        <v>10</v>
      </c>
      <c r="C21" s="69">
        <v>4200000</v>
      </c>
      <c r="D21" s="69">
        <v>4200000</v>
      </c>
      <c r="E21" s="6"/>
    </row>
    <row r="22" spans="2:5" ht="15.5" x14ac:dyDescent="0.35">
      <c r="B22" s="64" t="s">
        <v>11</v>
      </c>
      <c r="C22" s="69">
        <v>548000</v>
      </c>
      <c r="D22" s="69">
        <v>2557630</v>
      </c>
      <c r="E22" s="6"/>
    </row>
    <row r="23" spans="2:5" ht="15.5" x14ac:dyDescent="0.35">
      <c r="B23" s="64" t="s">
        <v>12</v>
      </c>
      <c r="C23" s="69">
        <v>7433000</v>
      </c>
      <c r="D23" s="69">
        <v>11202232</v>
      </c>
    </row>
    <row r="24" spans="2:5" ht="15.5" x14ac:dyDescent="0.35">
      <c r="B24" s="64" t="s">
        <v>13</v>
      </c>
      <c r="C24" s="69">
        <v>15355000</v>
      </c>
      <c r="D24" s="69">
        <v>15945000</v>
      </c>
    </row>
    <row r="25" spans="2:5" ht="15.5" x14ac:dyDescent="0.35">
      <c r="B25" s="64" t="s">
        <v>14</v>
      </c>
      <c r="C25" s="69">
        <v>2515000</v>
      </c>
      <c r="D25" s="69">
        <v>8708177.1300000008</v>
      </c>
    </row>
    <row r="26" spans="2:5" ht="15.5" x14ac:dyDescent="0.35">
      <c r="B26" s="64" t="s">
        <v>15</v>
      </c>
      <c r="C26" s="69">
        <v>1735583</v>
      </c>
      <c r="D26" s="69">
        <v>7690583</v>
      </c>
    </row>
    <row r="27" spans="2:5" ht="15.5" x14ac:dyDescent="0.35">
      <c r="B27" s="64" t="s">
        <v>16</v>
      </c>
      <c r="C27" s="69">
        <v>1260000</v>
      </c>
      <c r="D27" s="69">
        <v>4857000</v>
      </c>
    </row>
    <row r="28" spans="2:5" ht="15.5" x14ac:dyDescent="0.35">
      <c r="B28" s="63" t="s">
        <v>17</v>
      </c>
      <c r="C28" s="68">
        <f>C29+C30+C31+C32+C33+C34+C35+C36+C37</f>
        <v>6152900</v>
      </c>
      <c r="D28" s="68">
        <f>D29+D30+D31+D32+D33+D34+D35+D36+D37</f>
        <v>17625692.41</v>
      </c>
    </row>
    <row r="29" spans="2:5" ht="15.5" x14ac:dyDescent="0.35">
      <c r="B29" s="64" t="s">
        <v>18</v>
      </c>
      <c r="C29" s="69">
        <v>522000</v>
      </c>
      <c r="D29" s="69">
        <v>1482000</v>
      </c>
    </row>
    <row r="30" spans="2:5" ht="15.5" x14ac:dyDescent="0.35">
      <c r="B30" s="64" t="s">
        <v>19</v>
      </c>
      <c r="C30" s="69">
        <v>26600</v>
      </c>
      <c r="D30" s="69">
        <v>265047.40999999997</v>
      </c>
    </row>
    <row r="31" spans="2:5" ht="15.5" x14ac:dyDescent="0.35">
      <c r="B31" s="64" t="s">
        <v>20</v>
      </c>
      <c r="C31" s="69">
        <v>961300</v>
      </c>
      <c r="D31" s="69">
        <v>4361300</v>
      </c>
    </row>
    <row r="32" spans="2:5" ht="15.5" x14ac:dyDescent="0.35">
      <c r="B32" s="64" t="s">
        <v>21</v>
      </c>
      <c r="C32" s="69">
        <v>10000</v>
      </c>
      <c r="D32" s="69">
        <v>10000</v>
      </c>
    </row>
    <row r="33" spans="2:4" ht="15.5" x14ac:dyDescent="0.35">
      <c r="B33" s="64" t="s">
        <v>22</v>
      </c>
      <c r="C33" s="69">
        <v>261000</v>
      </c>
      <c r="D33" s="69">
        <v>270000</v>
      </c>
    </row>
    <row r="34" spans="2:4" ht="15.5" x14ac:dyDescent="0.35">
      <c r="B34" s="64" t="s">
        <v>23</v>
      </c>
      <c r="C34" s="69">
        <v>131000</v>
      </c>
      <c r="D34" s="69">
        <v>361000</v>
      </c>
    </row>
    <row r="35" spans="2:4" ht="15.5" x14ac:dyDescent="0.35">
      <c r="B35" s="64" t="s">
        <v>24</v>
      </c>
      <c r="C35" s="69">
        <v>2831000</v>
      </c>
      <c r="D35" s="69">
        <v>3366000</v>
      </c>
    </row>
    <row r="36" spans="2:4" ht="15.5" x14ac:dyDescent="0.35">
      <c r="B36" s="64" t="s">
        <v>25</v>
      </c>
      <c r="C36" s="61"/>
      <c r="D36" s="61"/>
    </row>
    <row r="37" spans="2:4" ht="15.5" x14ac:dyDescent="0.35">
      <c r="B37" s="64" t="s">
        <v>26</v>
      </c>
      <c r="C37" s="69">
        <v>1410000</v>
      </c>
      <c r="D37" s="69">
        <v>7510345</v>
      </c>
    </row>
    <row r="38" spans="2:4" ht="15.5" x14ac:dyDescent="0.35">
      <c r="B38" s="63" t="s">
        <v>27</v>
      </c>
      <c r="C38" s="68"/>
      <c r="D38" s="24"/>
    </row>
    <row r="39" spans="2:4" ht="15.5" x14ac:dyDescent="0.35">
      <c r="B39" s="64" t="s">
        <v>28</v>
      </c>
      <c r="C39" s="69"/>
      <c r="D39" s="24"/>
    </row>
    <row r="40" spans="2:4" ht="15.5" x14ac:dyDescent="0.35">
      <c r="B40" s="64" t="s">
        <v>29</v>
      </c>
      <c r="C40" s="69"/>
      <c r="D40" s="24"/>
    </row>
    <row r="41" spans="2:4" ht="15.5" x14ac:dyDescent="0.35">
      <c r="B41" s="64" t="s">
        <v>30</v>
      </c>
      <c r="C41" s="69"/>
      <c r="D41" s="24"/>
    </row>
    <row r="42" spans="2:4" ht="15.5" x14ac:dyDescent="0.35">
      <c r="B42" s="64" t="s">
        <v>31</v>
      </c>
      <c r="C42" s="69"/>
      <c r="D42" s="24"/>
    </row>
    <row r="43" spans="2:4" ht="15.5" x14ac:dyDescent="0.35">
      <c r="B43" s="64" t="s">
        <v>32</v>
      </c>
      <c r="C43" s="69"/>
      <c r="D43" s="24"/>
    </row>
    <row r="44" spans="2:4" ht="15.5" x14ac:dyDescent="0.35">
      <c r="B44" s="64" t="s">
        <v>33</v>
      </c>
      <c r="C44" s="69"/>
      <c r="D44" s="24"/>
    </row>
    <row r="45" spans="2:4" ht="15.5" x14ac:dyDescent="0.35">
      <c r="B45" s="64" t="s">
        <v>34</v>
      </c>
      <c r="C45" s="69"/>
      <c r="D45" s="24"/>
    </row>
    <row r="46" spans="2:4" ht="15.5" x14ac:dyDescent="0.35">
      <c r="B46" s="64" t="s">
        <v>35</v>
      </c>
      <c r="C46" s="69"/>
      <c r="D46" s="24"/>
    </row>
    <row r="47" spans="2:4" ht="15.5" x14ac:dyDescent="0.35">
      <c r="B47" s="63" t="s">
        <v>36</v>
      </c>
      <c r="C47" s="68"/>
      <c r="D47" s="24"/>
    </row>
    <row r="48" spans="2:4" ht="15.5" x14ac:dyDescent="0.35">
      <c r="B48" s="64" t="s">
        <v>37</v>
      </c>
      <c r="C48" s="69"/>
      <c r="D48" s="24"/>
    </row>
    <row r="49" spans="2:4" ht="15.5" x14ac:dyDescent="0.35">
      <c r="B49" s="64" t="s">
        <v>38</v>
      </c>
      <c r="C49" s="69"/>
      <c r="D49" s="24"/>
    </row>
    <row r="50" spans="2:4" ht="15.5" x14ac:dyDescent="0.35">
      <c r="B50" s="64" t="s">
        <v>39</v>
      </c>
      <c r="C50" s="69"/>
      <c r="D50" s="24"/>
    </row>
    <row r="51" spans="2:4" ht="15.5" x14ac:dyDescent="0.35">
      <c r="B51" s="64" t="s">
        <v>40</v>
      </c>
      <c r="C51" s="69"/>
      <c r="D51" s="24"/>
    </row>
    <row r="52" spans="2:4" ht="15.5" x14ac:dyDescent="0.35">
      <c r="B52" s="64" t="s">
        <v>41</v>
      </c>
      <c r="C52" s="69"/>
      <c r="D52" s="24"/>
    </row>
    <row r="53" spans="2:4" ht="15.5" x14ac:dyDescent="0.35">
      <c r="B53" s="64" t="s">
        <v>42</v>
      </c>
      <c r="C53" s="69"/>
      <c r="D53" s="24"/>
    </row>
    <row r="54" spans="2:4" ht="15.5" x14ac:dyDescent="0.35">
      <c r="B54" s="63" t="s">
        <v>43</v>
      </c>
      <c r="C54" s="68">
        <f>C55+C56+C57+C58+C59+C60+C61+C62+C63</f>
        <v>11015000</v>
      </c>
      <c r="D54" s="68">
        <f>D55+D56+D57+D59+D60+D61+D62+D63</f>
        <v>33272045</v>
      </c>
    </row>
    <row r="55" spans="2:4" ht="15.5" x14ac:dyDescent="0.35">
      <c r="B55" s="64" t="s">
        <v>44</v>
      </c>
      <c r="C55" s="69">
        <v>10300000</v>
      </c>
      <c r="D55" s="69">
        <v>9047045</v>
      </c>
    </row>
    <row r="56" spans="2:4" ht="15.5" x14ac:dyDescent="0.35">
      <c r="B56" s="64" t="s">
        <v>45</v>
      </c>
      <c r="C56" s="69">
        <v>215000</v>
      </c>
      <c r="D56" s="69">
        <v>215000</v>
      </c>
    </row>
    <row r="57" spans="2:4" ht="15.5" x14ac:dyDescent="0.35">
      <c r="B57" s="64" t="s">
        <v>46</v>
      </c>
      <c r="C57" s="69"/>
      <c r="D57" s="69"/>
    </row>
    <row r="58" spans="2:4" ht="15.5" x14ac:dyDescent="0.35">
      <c r="B58" s="64" t="s">
        <v>47</v>
      </c>
      <c r="C58" s="69"/>
      <c r="D58" s="69"/>
    </row>
    <row r="59" spans="2:4" ht="15.5" x14ac:dyDescent="0.35">
      <c r="B59" s="64" t="s">
        <v>48</v>
      </c>
      <c r="C59" s="69">
        <v>500000</v>
      </c>
      <c r="D59" s="69">
        <v>2910000</v>
      </c>
    </row>
    <row r="60" spans="2:4" ht="15.5" x14ac:dyDescent="0.35">
      <c r="B60" s="64" t="s">
        <v>49</v>
      </c>
      <c r="C60" s="69"/>
      <c r="D60" s="69"/>
    </row>
    <row r="61" spans="2:4" ht="15.5" x14ac:dyDescent="0.35">
      <c r="B61" s="64" t="s">
        <v>50</v>
      </c>
      <c r="C61" s="69"/>
      <c r="D61" s="69"/>
    </row>
    <row r="62" spans="2:4" ht="15.5" x14ac:dyDescent="0.35">
      <c r="B62" s="64" t="s">
        <v>51</v>
      </c>
      <c r="C62" s="69"/>
      <c r="D62" s="69">
        <v>800000</v>
      </c>
    </row>
    <row r="63" spans="2:4" ht="15.5" x14ac:dyDescent="0.35">
      <c r="B63" s="64" t="s">
        <v>52</v>
      </c>
      <c r="C63" s="69"/>
      <c r="D63" s="69">
        <v>20300000</v>
      </c>
    </row>
    <row r="64" spans="2:4" ht="15.5" x14ac:dyDescent="0.35">
      <c r="B64" s="63" t="s">
        <v>53</v>
      </c>
      <c r="C64" s="68"/>
      <c r="D64" s="26"/>
    </row>
    <row r="65" spans="2:4" ht="15.5" x14ac:dyDescent="0.35">
      <c r="B65" s="64" t="s">
        <v>54</v>
      </c>
      <c r="C65" s="69"/>
      <c r="D65" s="24"/>
    </row>
    <row r="66" spans="2:4" ht="15.5" x14ac:dyDescent="0.35">
      <c r="B66" s="64" t="s">
        <v>55</v>
      </c>
      <c r="C66" s="69"/>
      <c r="D66" s="24"/>
    </row>
    <row r="67" spans="2:4" ht="15.5" x14ac:dyDescent="0.35">
      <c r="B67" s="64" t="s">
        <v>56</v>
      </c>
      <c r="C67" s="69"/>
      <c r="D67" s="24"/>
    </row>
    <row r="68" spans="2:4" ht="15.5" x14ac:dyDescent="0.35">
      <c r="B68" s="64" t="s">
        <v>57</v>
      </c>
      <c r="C68" s="69"/>
      <c r="D68" s="24"/>
    </row>
    <row r="69" spans="2:4" ht="15.5" x14ac:dyDescent="0.35">
      <c r="B69" s="63" t="s">
        <v>58</v>
      </c>
      <c r="C69" s="68"/>
      <c r="D69" s="24"/>
    </row>
    <row r="70" spans="2:4" ht="15.5" x14ac:dyDescent="0.35">
      <c r="B70" s="64" t="s">
        <v>59</v>
      </c>
      <c r="C70" s="69"/>
      <c r="D70" s="24"/>
    </row>
    <row r="71" spans="2:4" ht="15.5" x14ac:dyDescent="0.35">
      <c r="B71" s="64" t="s">
        <v>60</v>
      </c>
      <c r="C71" s="69"/>
      <c r="D71" s="24"/>
    </row>
    <row r="72" spans="2:4" ht="15.5" x14ac:dyDescent="0.35">
      <c r="B72" s="63" t="s">
        <v>61</v>
      </c>
      <c r="C72" s="68"/>
      <c r="D72" s="24"/>
    </row>
    <row r="73" spans="2:4" ht="15.5" x14ac:dyDescent="0.35">
      <c r="B73" s="64" t="s">
        <v>62</v>
      </c>
      <c r="C73" s="69"/>
      <c r="D73" s="24"/>
    </row>
    <row r="74" spans="2:4" ht="15.5" x14ac:dyDescent="0.35">
      <c r="B74" s="64" t="s">
        <v>63</v>
      </c>
      <c r="C74" s="69"/>
      <c r="D74" s="24"/>
    </row>
    <row r="75" spans="2:4" ht="15.5" x14ac:dyDescent="0.35">
      <c r="B75" s="64" t="s">
        <v>64</v>
      </c>
      <c r="C75" s="69"/>
      <c r="D75" s="24"/>
    </row>
    <row r="76" spans="2:4" ht="15.5" x14ac:dyDescent="0.35">
      <c r="B76" s="65" t="s">
        <v>67</v>
      </c>
      <c r="C76" s="70"/>
      <c r="D76" s="25"/>
    </row>
    <row r="77" spans="2:4" ht="15.5" x14ac:dyDescent="0.35">
      <c r="B77" s="63" t="s">
        <v>68</v>
      </c>
      <c r="C77" s="68"/>
      <c r="D77" s="24"/>
    </row>
    <row r="78" spans="2:4" ht="15.5" x14ac:dyDescent="0.35">
      <c r="B78" s="64" t="s">
        <v>69</v>
      </c>
      <c r="C78" s="69"/>
      <c r="D78" s="24"/>
    </row>
    <row r="79" spans="2:4" ht="15.5" x14ac:dyDescent="0.35">
      <c r="B79" s="64" t="s">
        <v>70</v>
      </c>
      <c r="C79" s="69"/>
      <c r="D79" s="24"/>
    </row>
    <row r="80" spans="2:4" ht="15.5" x14ac:dyDescent="0.35">
      <c r="B80" s="63" t="s">
        <v>71</v>
      </c>
      <c r="C80" s="68"/>
      <c r="D80" s="24"/>
    </row>
    <row r="81" spans="1:17" ht="15.5" x14ac:dyDescent="0.35">
      <c r="B81" s="64" t="s">
        <v>72</v>
      </c>
      <c r="C81" s="69"/>
      <c r="D81" s="24"/>
    </row>
    <row r="82" spans="1:17" ht="15.5" x14ac:dyDescent="0.35">
      <c r="B82" s="64" t="s">
        <v>73</v>
      </c>
      <c r="C82" s="69"/>
      <c r="D82" s="24"/>
    </row>
    <row r="83" spans="1:17" ht="15.5" x14ac:dyDescent="0.35">
      <c r="B83" s="63" t="s">
        <v>74</v>
      </c>
      <c r="C83" s="68"/>
      <c r="D83" s="24"/>
    </row>
    <row r="84" spans="1:17" ht="15.5" x14ac:dyDescent="0.35">
      <c r="B84" s="64" t="s">
        <v>75</v>
      </c>
      <c r="C84" s="69"/>
      <c r="D84" s="24"/>
    </row>
    <row r="85" spans="1:17" ht="15.5" x14ac:dyDescent="0.35">
      <c r="B85" s="62" t="s">
        <v>113</v>
      </c>
      <c r="C85" s="71">
        <f>C12+C18+C28+C54</f>
        <v>616669483</v>
      </c>
      <c r="D85" s="71">
        <f>D12+D18+D28+D54</f>
        <v>690321930.40999997</v>
      </c>
    </row>
    <row r="86" spans="1:17" ht="15.5" x14ac:dyDescent="0.35">
      <c r="B86" s="66"/>
      <c r="C86" s="72"/>
      <c r="D86" s="53"/>
    </row>
    <row r="87" spans="1:17" s="57" customFormat="1" x14ac:dyDescent="0.35">
      <c r="B87" s="58"/>
      <c r="C87" s="59"/>
      <c r="D87" s="59"/>
      <c r="G87" s="60"/>
    </row>
    <row r="89" spans="1:17" ht="15.75" customHeight="1" x14ac:dyDescent="0.35">
      <c r="A89" s="107" t="s">
        <v>99</v>
      </c>
      <c r="B89" s="107"/>
      <c r="G89"/>
      <c r="H89" s="108" t="s">
        <v>106</v>
      </c>
      <c r="I89" s="108"/>
      <c r="J89" s="108"/>
      <c r="K89" s="108"/>
      <c r="L89" s="35"/>
      <c r="M89" s="35"/>
      <c r="N89" s="35"/>
      <c r="O89" s="35"/>
      <c r="P89" s="43"/>
      <c r="Q89" s="35"/>
    </row>
    <row r="90" spans="1:17" ht="15" customHeight="1" x14ac:dyDescent="0.35">
      <c r="A90" s="51"/>
      <c r="B90" s="51"/>
      <c r="G90"/>
      <c r="M90" s="44"/>
      <c r="N90" s="44"/>
      <c r="O90" s="44"/>
      <c r="P90" s="44"/>
    </row>
    <row r="91" spans="1:17" ht="15" customHeight="1" x14ac:dyDescent="0.35">
      <c r="A91" s="106" t="s">
        <v>102</v>
      </c>
      <c r="B91" s="106"/>
      <c r="G91"/>
      <c r="H91" s="106" t="s">
        <v>112</v>
      </c>
      <c r="I91" s="106"/>
      <c r="J91" s="106"/>
      <c r="K91" s="106"/>
      <c r="L91" s="33"/>
      <c r="M91" s="33"/>
      <c r="N91" s="33"/>
      <c r="O91" s="33"/>
      <c r="P91" s="44"/>
      <c r="Q91" s="33"/>
    </row>
    <row r="92" spans="1:17" ht="15.75" customHeight="1" x14ac:dyDescent="0.35">
      <c r="A92" s="108" t="s">
        <v>100</v>
      </c>
      <c r="B92" s="108"/>
      <c r="G92"/>
      <c r="H92" s="108" t="s">
        <v>110</v>
      </c>
      <c r="I92" s="108"/>
      <c r="J92" s="108"/>
      <c r="K92" s="108"/>
      <c r="L92" s="35"/>
      <c r="M92" s="35"/>
      <c r="N92" s="35"/>
      <c r="O92" s="43"/>
      <c r="P92" s="43"/>
      <c r="Q92" s="35"/>
    </row>
    <row r="93" spans="1:17" ht="15.5" x14ac:dyDescent="0.35">
      <c r="A93" s="108" t="s">
        <v>101</v>
      </c>
      <c r="B93" s="108"/>
      <c r="D93" s="108"/>
      <c r="E93" s="108"/>
      <c r="F93" s="108"/>
      <c r="G93" s="108"/>
      <c r="H93" s="108" t="s">
        <v>109</v>
      </c>
      <c r="I93" s="108"/>
      <c r="J93" s="108"/>
      <c r="K93" s="108"/>
      <c r="L93" s="35"/>
      <c r="M93" s="35"/>
      <c r="N93" s="35"/>
      <c r="O93" s="43"/>
      <c r="P93" s="43"/>
      <c r="Q93" s="35"/>
    </row>
    <row r="94" spans="1:17" ht="15.5" x14ac:dyDescent="0.35">
      <c r="B94" s="44"/>
      <c r="C94" s="73" t="s">
        <v>103</v>
      </c>
      <c r="D94" s="43"/>
      <c r="E94" s="43"/>
      <c r="F94" s="43"/>
      <c r="G94" s="49"/>
    </row>
    <row r="95" spans="1:17" x14ac:dyDescent="0.35">
      <c r="B95" s="44"/>
      <c r="C95" s="74"/>
      <c r="D95" s="44"/>
      <c r="E95" s="44"/>
      <c r="F95" s="44"/>
      <c r="G95" s="50"/>
    </row>
    <row r="96" spans="1:17" x14ac:dyDescent="0.35">
      <c r="B96" s="44"/>
      <c r="C96" s="74" t="s">
        <v>111</v>
      </c>
      <c r="D96" s="44"/>
      <c r="E96" s="44"/>
      <c r="F96" s="44"/>
      <c r="G96" s="50"/>
    </row>
    <row r="97" spans="1:7" ht="15.5" x14ac:dyDescent="0.35">
      <c r="A97" s="39"/>
      <c r="B97" s="54"/>
      <c r="C97" s="73" t="s">
        <v>104</v>
      </c>
      <c r="D97" s="43"/>
      <c r="E97" s="43"/>
      <c r="F97" s="43"/>
      <c r="G97" s="49"/>
    </row>
    <row r="98" spans="1:7" ht="15.5" x14ac:dyDescent="0.35">
      <c r="A98" s="39"/>
      <c r="B98" s="55"/>
      <c r="C98" s="73" t="s">
        <v>105</v>
      </c>
      <c r="D98" s="43"/>
      <c r="E98" s="43"/>
      <c r="F98" s="43"/>
      <c r="G98" s="49"/>
    </row>
    <row r="99" spans="1:7" ht="15.5" x14ac:dyDescent="0.35">
      <c r="A99" s="39"/>
      <c r="B99" s="55"/>
      <c r="C99" s="73"/>
      <c r="D99" s="56"/>
      <c r="E99" s="56"/>
      <c r="F99" s="56"/>
      <c r="G99" s="49"/>
    </row>
    <row r="100" spans="1:7" x14ac:dyDescent="0.35">
      <c r="D100" s="24"/>
    </row>
    <row r="101" spans="1:7" ht="15" thickBot="1" x14ac:dyDescent="0.4">
      <c r="D101" s="24"/>
    </row>
    <row r="102" spans="1:7" ht="15" thickBot="1" x14ac:dyDescent="0.4">
      <c r="A102" s="23" t="s">
        <v>95</v>
      </c>
      <c r="B102" s="52"/>
      <c r="D102" s="24"/>
    </row>
    <row r="103" spans="1:7" ht="27" customHeight="1" thickBot="1" x14ac:dyDescent="0.4">
      <c r="A103" s="102" t="s">
        <v>96</v>
      </c>
      <c r="B103" s="103"/>
      <c r="D103" s="24"/>
      <c r="G103"/>
    </row>
    <row r="104" spans="1:7" ht="45" customHeight="1" thickBot="1" x14ac:dyDescent="0.4">
      <c r="A104" s="104" t="s">
        <v>97</v>
      </c>
      <c r="B104" s="105"/>
      <c r="D104" s="24"/>
      <c r="G104"/>
    </row>
    <row r="105" spans="1:7" x14ac:dyDescent="0.35">
      <c r="D105" s="24"/>
    </row>
    <row r="106" spans="1:7" x14ac:dyDescent="0.35">
      <c r="D106" s="24"/>
    </row>
    <row r="107" spans="1:7" x14ac:dyDescent="0.35">
      <c r="D107" s="24"/>
    </row>
    <row r="108" spans="1:7" x14ac:dyDescent="0.35">
      <c r="D108" s="24"/>
    </row>
    <row r="109" spans="1:7" x14ac:dyDescent="0.35">
      <c r="D109" s="24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B16" zoomScale="90" zoomScaleNormal="90" workbookViewId="0">
      <selection activeCell="D85" sqref="D85"/>
    </sheetView>
  </sheetViews>
  <sheetFormatPr baseColWidth="10" defaultColWidth="11.453125" defaultRowHeight="14.5" x14ac:dyDescent="0.35"/>
  <cols>
    <col min="1" max="1" width="89.453125" customWidth="1"/>
    <col min="2" max="2" width="15.7265625" customWidth="1"/>
    <col min="3" max="3" width="15" customWidth="1"/>
    <col min="4" max="4" width="14.54296875" customWidth="1"/>
    <col min="5" max="5" width="14" customWidth="1"/>
    <col min="6" max="6" width="14.1796875" customWidth="1"/>
    <col min="7" max="7" width="14" customWidth="1"/>
    <col min="8" max="8" width="14.7265625" customWidth="1"/>
    <col min="9" max="9" width="14.81640625" customWidth="1"/>
    <col min="10" max="10" width="14.54296875" customWidth="1"/>
    <col min="11" max="11" width="14.7265625" customWidth="1"/>
    <col min="12" max="12" width="14.81640625" customWidth="1"/>
  </cols>
  <sheetData>
    <row r="3" spans="1:17" ht="28.5" customHeight="1" x14ac:dyDescent="0.3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7" ht="21" customHeight="1" x14ac:dyDescent="0.35">
      <c r="A4" s="89" t="s">
        <v>98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7" ht="15.5" x14ac:dyDescent="0.35">
      <c r="A5" s="100" t="s">
        <v>114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7" ht="15.75" customHeight="1" x14ac:dyDescent="0.35">
      <c r="A6" s="93" t="s">
        <v>92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7" ht="15.75" customHeight="1" x14ac:dyDescent="0.35">
      <c r="A7" s="94" t="s">
        <v>77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9" spans="1:17" ht="25.5" customHeight="1" x14ac:dyDescent="0.35">
      <c r="A9" s="112" t="s">
        <v>66</v>
      </c>
      <c r="B9" s="113" t="s">
        <v>94</v>
      </c>
      <c r="C9" s="113" t="s">
        <v>93</v>
      </c>
      <c r="D9" s="109" t="s">
        <v>91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1"/>
    </row>
    <row r="10" spans="1:17" x14ac:dyDescent="0.35">
      <c r="A10" s="112"/>
      <c r="B10" s="114"/>
      <c r="C10" s="114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 x14ac:dyDescent="0.3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35">
      <c r="A12" s="3" t="s">
        <v>1</v>
      </c>
      <c r="B12" s="76">
        <f t="shared" ref="B12:G12" si="0">B13+B14+B15+B16+B17</f>
        <v>549185000</v>
      </c>
      <c r="C12" s="26">
        <f t="shared" si="0"/>
        <v>564732570.87</v>
      </c>
      <c r="D12" s="76">
        <f t="shared" si="0"/>
        <v>36267802.129999995</v>
      </c>
      <c r="E12" s="26">
        <f t="shared" si="0"/>
        <v>43716558.490000002</v>
      </c>
      <c r="F12" s="26">
        <f t="shared" si="0"/>
        <v>39064050.200000003</v>
      </c>
      <c r="G12" s="26">
        <f t="shared" si="0"/>
        <v>40897574.239999995</v>
      </c>
      <c r="H12" s="76">
        <f>H13+H14+H15+H16+H17</f>
        <v>47958655.050000004</v>
      </c>
      <c r="I12" s="76">
        <f>I13+I14+I15+I16+I17</f>
        <v>43626456.709999993</v>
      </c>
      <c r="J12" s="76">
        <f>J13+J14+J15+J16+J17</f>
        <v>43981069.090000004</v>
      </c>
      <c r="K12" s="76">
        <f>K13+K14+K15+K16+K17</f>
        <v>42951661.25</v>
      </c>
      <c r="L12" s="76">
        <f>L13+L14+L15+L16+L17</f>
        <v>43558336</v>
      </c>
    </row>
    <row r="13" spans="1:17" x14ac:dyDescent="0.35">
      <c r="A13" s="4" t="s">
        <v>2</v>
      </c>
      <c r="B13" s="78">
        <v>433135407</v>
      </c>
      <c r="C13" s="79">
        <v>443919313.19999999</v>
      </c>
      <c r="D13" s="78">
        <v>31433093.219999999</v>
      </c>
      <c r="E13" s="79">
        <v>30850348.399999999</v>
      </c>
      <c r="F13" s="24">
        <v>32838546.920000002</v>
      </c>
      <c r="G13" s="24">
        <v>32834344.699999999</v>
      </c>
      <c r="H13" s="78">
        <v>32855534.09</v>
      </c>
      <c r="I13" s="78">
        <v>34186319.159999996</v>
      </c>
      <c r="J13" s="24">
        <v>34482266.880000003</v>
      </c>
      <c r="K13" s="24">
        <v>34211215.990000002</v>
      </c>
      <c r="L13" s="24">
        <v>34236949.939999998</v>
      </c>
    </row>
    <row r="14" spans="1:17" x14ac:dyDescent="0.35">
      <c r="A14" s="4" t="s">
        <v>3</v>
      </c>
      <c r="B14" s="78">
        <v>22768723</v>
      </c>
      <c r="C14" s="79">
        <v>26112820.170000002</v>
      </c>
      <c r="D14" s="78">
        <v>112110</v>
      </c>
      <c r="E14" s="80">
        <v>3301996.35</v>
      </c>
      <c r="F14" s="24">
        <v>1294519.25</v>
      </c>
      <c r="G14" s="24">
        <v>531593.43000000005</v>
      </c>
      <c r="H14" s="78">
        <v>6376772.7000000002</v>
      </c>
      <c r="I14" s="78">
        <v>1846071.5</v>
      </c>
      <c r="J14" s="24">
        <v>1850587.45</v>
      </c>
      <c r="K14" s="24">
        <v>1722392.94</v>
      </c>
      <c r="L14" s="24">
        <v>1660550.86</v>
      </c>
    </row>
    <row r="15" spans="1:17" x14ac:dyDescent="0.35">
      <c r="A15" s="4" t="s">
        <v>4</v>
      </c>
      <c r="B15" s="78">
        <v>0</v>
      </c>
      <c r="C15" s="78">
        <v>216000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24">
        <v>0</v>
      </c>
      <c r="L15" s="78">
        <v>0</v>
      </c>
      <c r="Q15" s="15"/>
    </row>
    <row r="16" spans="1:17" x14ac:dyDescent="0.35">
      <c r="A16" s="4" t="s">
        <v>5</v>
      </c>
      <c r="B16" s="78">
        <v>32315152</v>
      </c>
      <c r="C16" s="79">
        <v>32315152</v>
      </c>
      <c r="D16" s="78">
        <v>0</v>
      </c>
      <c r="E16" s="79">
        <v>4916130.7300000004</v>
      </c>
      <c r="F16" s="78">
        <v>0</v>
      </c>
      <c r="G16" s="24">
        <v>2597401.84</v>
      </c>
      <c r="H16" s="78">
        <v>3782874.52</v>
      </c>
      <c r="I16" s="78">
        <v>2465271.0099999998</v>
      </c>
      <c r="J16" s="24">
        <v>2488397.89</v>
      </c>
      <c r="K16" s="78">
        <v>1818253.14</v>
      </c>
      <c r="L16" s="78">
        <v>2500569.77</v>
      </c>
    </row>
    <row r="17" spans="1:12" x14ac:dyDescent="0.35">
      <c r="A17" s="4" t="s">
        <v>6</v>
      </c>
      <c r="B17" s="78">
        <v>60965718</v>
      </c>
      <c r="C17" s="79">
        <v>62169285.5</v>
      </c>
      <c r="D17" s="78">
        <v>4722598.91</v>
      </c>
      <c r="E17" s="79">
        <v>4648083.01</v>
      </c>
      <c r="F17" s="78">
        <v>4930984.03</v>
      </c>
      <c r="G17" s="24">
        <v>4934234.2699999996</v>
      </c>
      <c r="H17" s="78">
        <v>4943473.74</v>
      </c>
      <c r="I17" s="78">
        <v>5128795.04</v>
      </c>
      <c r="J17" s="24">
        <v>5159816.87</v>
      </c>
      <c r="K17" s="78">
        <v>5199799.18</v>
      </c>
      <c r="L17" s="78">
        <v>5160265.43</v>
      </c>
    </row>
    <row r="18" spans="1:12" x14ac:dyDescent="0.35">
      <c r="A18" s="3" t="s">
        <v>7</v>
      </c>
      <c r="B18" s="76">
        <f t="shared" ref="B18:F18" si="1">B19+B20+B21+B22+B23+B24+B25+B26+B27</f>
        <v>50316583</v>
      </c>
      <c r="C18" s="26">
        <f t="shared" si="1"/>
        <v>74691622.129999995</v>
      </c>
      <c r="D18" s="76">
        <f t="shared" si="1"/>
        <v>2173446.98</v>
      </c>
      <c r="E18" s="26">
        <f t="shared" si="1"/>
        <v>3095835.6900000004</v>
      </c>
      <c r="F18" s="26">
        <f t="shared" si="1"/>
        <v>2422545.9900000002</v>
      </c>
      <c r="G18" s="26">
        <f t="shared" ref="G18:L18" si="2">G19+G20+G21+G22+G23+G24+G25+G26+G27</f>
        <v>7388680.830000001</v>
      </c>
      <c r="H18" s="76">
        <f t="shared" si="2"/>
        <v>3156178.76</v>
      </c>
      <c r="I18" s="76">
        <f t="shared" si="2"/>
        <v>4376850.53</v>
      </c>
      <c r="J18" s="76">
        <f t="shared" si="2"/>
        <v>7316211.5199999996</v>
      </c>
      <c r="K18" s="76">
        <f t="shared" si="2"/>
        <v>3344022.56</v>
      </c>
      <c r="L18" s="76">
        <f t="shared" si="2"/>
        <v>3179656.5500000007</v>
      </c>
    </row>
    <row r="19" spans="1:12" x14ac:dyDescent="0.35">
      <c r="A19" s="4" t="s">
        <v>8</v>
      </c>
      <c r="B19" s="78">
        <v>15590000</v>
      </c>
      <c r="C19" s="79">
        <v>16701000</v>
      </c>
      <c r="D19" s="78">
        <v>1274988.19</v>
      </c>
      <c r="E19" s="79">
        <v>1110803.24</v>
      </c>
      <c r="F19" s="78">
        <v>1467285.2</v>
      </c>
      <c r="G19" s="24">
        <v>2375995.9</v>
      </c>
      <c r="H19" s="78">
        <v>269106.95</v>
      </c>
      <c r="I19" s="78">
        <v>1388423.04</v>
      </c>
      <c r="J19" s="24">
        <v>1210944.3899999999</v>
      </c>
      <c r="K19" s="78">
        <v>1374164.32</v>
      </c>
      <c r="L19" s="78">
        <v>1370548.11</v>
      </c>
    </row>
    <row r="20" spans="1:12" x14ac:dyDescent="0.35">
      <c r="A20" s="4" t="s">
        <v>9</v>
      </c>
      <c r="B20" s="78">
        <v>1680000</v>
      </c>
      <c r="C20" s="79">
        <v>2830000</v>
      </c>
      <c r="D20" s="78">
        <v>0</v>
      </c>
      <c r="E20" s="78">
        <v>0</v>
      </c>
      <c r="F20" s="78">
        <v>0</v>
      </c>
      <c r="G20" s="24">
        <v>70000.7</v>
      </c>
      <c r="H20" s="78">
        <v>77585</v>
      </c>
      <c r="I20" s="78">
        <v>287202.96000000002</v>
      </c>
      <c r="J20" s="24">
        <v>150000</v>
      </c>
      <c r="K20" s="78">
        <v>18754.099999999999</v>
      </c>
      <c r="L20" s="78">
        <v>48321</v>
      </c>
    </row>
    <row r="21" spans="1:12" x14ac:dyDescent="0.35">
      <c r="A21" s="4" t="s">
        <v>10</v>
      </c>
      <c r="B21" s="78">
        <v>4200000</v>
      </c>
      <c r="C21" s="79">
        <v>4200000</v>
      </c>
      <c r="D21" s="78">
        <v>0</v>
      </c>
      <c r="E21" s="79">
        <v>427425</v>
      </c>
      <c r="F21" s="78">
        <v>0</v>
      </c>
      <c r="G21" s="24">
        <v>451994</v>
      </c>
      <c r="H21" s="78">
        <v>318505</v>
      </c>
      <c r="I21" s="78">
        <v>288045</v>
      </c>
      <c r="J21" s="24">
        <v>303880</v>
      </c>
      <c r="K21" s="78">
        <v>202710</v>
      </c>
      <c r="L21" s="78">
        <v>356807.59</v>
      </c>
    </row>
    <row r="22" spans="1:12" x14ac:dyDescent="0.35">
      <c r="A22" s="4" t="s">
        <v>11</v>
      </c>
      <c r="B22" s="78">
        <v>548000</v>
      </c>
      <c r="C22" s="79">
        <v>2557630</v>
      </c>
      <c r="D22" s="78">
        <v>0</v>
      </c>
      <c r="E22" s="79">
        <v>6012.94</v>
      </c>
      <c r="F22" s="78">
        <v>6627.27</v>
      </c>
      <c r="G22" s="24">
        <v>24701.49</v>
      </c>
      <c r="H22" s="78">
        <v>614629.43000000005</v>
      </c>
      <c r="I22" s="78">
        <v>19488.05</v>
      </c>
      <c r="J22" s="24">
        <v>20492.169999999998</v>
      </c>
      <c r="K22" s="78">
        <v>32539.54</v>
      </c>
      <c r="L22" s="78">
        <v>0</v>
      </c>
    </row>
    <row r="23" spans="1:12" x14ac:dyDescent="0.35">
      <c r="A23" s="4" t="s">
        <v>12</v>
      </c>
      <c r="B23" s="78">
        <v>7433000</v>
      </c>
      <c r="C23" s="79">
        <v>11202232</v>
      </c>
      <c r="D23" s="78">
        <v>0</v>
      </c>
      <c r="E23" s="79">
        <v>654705.27</v>
      </c>
      <c r="F23" s="78">
        <v>32100</v>
      </c>
      <c r="G23" s="24">
        <v>620131.76</v>
      </c>
      <c r="H23" s="78">
        <v>0</v>
      </c>
      <c r="I23" s="78">
        <v>0</v>
      </c>
      <c r="J23" s="24">
        <v>3755331.59</v>
      </c>
      <c r="K23" s="78">
        <v>147007.94</v>
      </c>
      <c r="L23" s="78">
        <v>21400</v>
      </c>
    </row>
    <row r="24" spans="1:12" x14ac:dyDescent="0.35">
      <c r="A24" s="4" t="s">
        <v>13</v>
      </c>
      <c r="B24" s="78">
        <v>15355000</v>
      </c>
      <c r="C24" s="79">
        <v>15945000</v>
      </c>
      <c r="D24" s="78">
        <v>881820.79</v>
      </c>
      <c r="E24" s="79">
        <v>896889.24</v>
      </c>
      <c r="F24" s="78">
        <v>884437.52</v>
      </c>
      <c r="G24" s="24">
        <v>1701789</v>
      </c>
      <c r="H24" s="78">
        <v>870538.88</v>
      </c>
      <c r="I24" s="78">
        <v>878240.06</v>
      </c>
      <c r="J24" s="24">
        <v>919412.57</v>
      </c>
      <c r="K24" s="78">
        <v>925324.06</v>
      </c>
      <c r="L24" s="78">
        <v>913346.95</v>
      </c>
    </row>
    <row r="25" spans="1:12" x14ac:dyDescent="0.35">
      <c r="A25" s="4" t="s">
        <v>14</v>
      </c>
      <c r="B25" s="78">
        <v>2515000</v>
      </c>
      <c r="C25" s="79">
        <v>8708177.1300000008</v>
      </c>
      <c r="D25" s="78">
        <v>0</v>
      </c>
      <c r="E25" s="78">
        <v>0</v>
      </c>
      <c r="F25" s="78">
        <v>0</v>
      </c>
      <c r="G25" s="24">
        <v>1811996.47</v>
      </c>
      <c r="H25" s="78">
        <v>0</v>
      </c>
      <c r="I25" s="78">
        <v>868277.2</v>
      </c>
      <c r="J25" s="78">
        <v>0</v>
      </c>
      <c r="K25" s="78">
        <v>491326.59</v>
      </c>
      <c r="L25" s="78">
        <v>127929.7</v>
      </c>
    </row>
    <row r="26" spans="1:12" x14ac:dyDescent="0.35">
      <c r="A26" s="4" t="s">
        <v>15</v>
      </c>
      <c r="B26" s="78">
        <v>1735583</v>
      </c>
      <c r="C26" s="79">
        <v>7690583</v>
      </c>
      <c r="D26" s="78">
        <v>0</v>
      </c>
      <c r="E26" s="78">
        <v>0</v>
      </c>
      <c r="F26" s="78">
        <v>0</v>
      </c>
      <c r="G26" s="24">
        <v>281295.86</v>
      </c>
      <c r="H26" s="78">
        <v>30591.3</v>
      </c>
      <c r="I26" s="78">
        <v>617442.42000000004</v>
      </c>
      <c r="J26" s="24">
        <v>852497.6</v>
      </c>
      <c r="K26" s="78">
        <v>16338.83</v>
      </c>
      <c r="L26" s="78">
        <v>0</v>
      </c>
    </row>
    <row r="27" spans="1:12" x14ac:dyDescent="0.35">
      <c r="A27" s="4" t="s">
        <v>16</v>
      </c>
      <c r="B27" s="78">
        <v>1260000</v>
      </c>
      <c r="C27" s="79">
        <v>4857000</v>
      </c>
      <c r="D27" s="78">
        <v>16638</v>
      </c>
      <c r="E27" s="78">
        <v>0</v>
      </c>
      <c r="F27" s="78">
        <v>32096</v>
      </c>
      <c r="G27" s="24">
        <v>50775.65</v>
      </c>
      <c r="H27" s="78">
        <v>975222.2</v>
      </c>
      <c r="I27" s="78">
        <v>29731.8</v>
      </c>
      <c r="J27" s="24">
        <v>103653.2</v>
      </c>
      <c r="K27" s="78">
        <v>135857.18</v>
      </c>
      <c r="L27" s="78">
        <v>341303.2</v>
      </c>
    </row>
    <row r="28" spans="1:12" x14ac:dyDescent="0.35">
      <c r="A28" s="3" t="s">
        <v>17</v>
      </c>
      <c r="B28" s="76">
        <f t="shared" ref="B28:G28" si="3">B29+B30+B31+B32+B33+B34+B35+B36+B37</f>
        <v>6152900</v>
      </c>
      <c r="C28" s="26">
        <f t="shared" si="3"/>
        <v>17625692.41</v>
      </c>
      <c r="D28" s="76">
        <f t="shared" si="3"/>
        <v>192983.73</v>
      </c>
      <c r="E28" s="26">
        <f t="shared" si="3"/>
        <v>382399.02</v>
      </c>
      <c r="F28" s="26">
        <f t="shared" si="3"/>
        <v>764967.29</v>
      </c>
      <c r="G28" s="26">
        <f t="shared" si="3"/>
        <v>966663.36</v>
      </c>
      <c r="H28" s="76">
        <f>H29+H30+H31+H32+H33+H34+H35+H36+H37</f>
        <v>603485.73</v>
      </c>
      <c r="I28" s="76">
        <f>I29+I30+I31+I32+I33+I34+I35+I36+I37</f>
        <v>554725.62</v>
      </c>
      <c r="J28" s="76">
        <f>J29+J30+J31+J32+J33+J34+J35+J36+J37</f>
        <v>1143917.26</v>
      </c>
      <c r="K28" s="76">
        <f>K29+K30+K31+K32+K33+K34+K35+K36+K37</f>
        <v>1799931.6099999999</v>
      </c>
      <c r="L28" s="76">
        <f>L29+L30+L31+L32+L33+L34+L35+L36+L37</f>
        <v>913670.74</v>
      </c>
    </row>
    <row r="29" spans="1:12" x14ac:dyDescent="0.35">
      <c r="A29" s="4" t="s">
        <v>18</v>
      </c>
      <c r="B29" s="78">
        <v>522000</v>
      </c>
      <c r="C29" s="79">
        <v>1482000</v>
      </c>
      <c r="D29" s="78">
        <v>7100.16</v>
      </c>
      <c r="E29" s="79">
        <v>42075.05</v>
      </c>
      <c r="F29" s="78">
        <v>231245.44</v>
      </c>
      <c r="G29" s="24">
        <v>37001.22</v>
      </c>
      <c r="H29" s="78">
        <v>0</v>
      </c>
      <c r="I29" s="78">
        <v>51101</v>
      </c>
      <c r="J29" s="78">
        <v>33829.57</v>
      </c>
      <c r="K29" s="78">
        <v>259030.54</v>
      </c>
      <c r="L29" s="78">
        <v>0</v>
      </c>
    </row>
    <row r="30" spans="1:12" x14ac:dyDescent="0.35">
      <c r="A30" s="4" t="s">
        <v>19</v>
      </c>
      <c r="B30" s="78">
        <v>26600</v>
      </c>
      <c r="C30" s="79">
        <v>265047.40999999997</v>
      </c>
      <c r="D30" s="78">
        <v>0</v>
      </c>
      <c r="E30" s="78">
        <v>0</v>
      </c>
      <c r="F30" s="78">
        <v>0</v>
      </c>
      <c r="G30" s="24">
        <v>295</v>
      </c>
      <c r="H30" s="78">
        <v>6490</v>
      </c>
      <c r="I30" s="78">
        <v>0</v>
      </c>
      <c r="J30" s="78">
        <v>0</v>
      </c>
      <c r="K30" s="78">
        <v>5695</v>
      </c>
      <c r="L30" s="78">
        <v>0</v>
      </c>
    </row>
    <row r="31" spans="1:12" x14ac:dyDescent="0.35">
      <c r="A31" s="4" t="s">
        <v>20</v>
      </c>
      <c r="B31" s="78">
        <v>961300</v>
      </c>
      <c r="C31" s="79">
        <v>4361300</v>
      </c>
      <c r="D31" s="78">
        <v>0</v>
      </c>
      <c r="E31" s="78">
        <v>0</v>
      </c>
      <c r="F31" s="78">
        <v>5752.85</v>
      </c>
      <c r="G31" s="24">
        <v>481111.39</v>
      </c>
      <c r="H31" s="78">
        <v>92925</v>
      </c>
      <c r="I31" s="78">
        <v>350</v>
      </c>
      <c r="J31" s="78">
        <v>586690.1</v>
      </c>
      <c r="K31" s="78">
        <v>16563.77</v>
      </c>
      <c r="L31" s="78">
        <v>227649.14</v>
      </c>
    </row>
    <row r="32" spans="1:12" x14ac:dyDescent="0.35">
      <c r="A32" s="4" t="s">
        <v>21</v>
      </c>
      <c r="B32" s="78">
        <v>10000</v>
      </c>
      <c r="C32" s="79">
        <v>10000</v>
      </c>
      <c r="D32" s="78">
        <v>0</v>
      </c>
      <c r="E32" s="78">
        <v>0</v>
      </c>
      <c r="F32" s="78">
        <v>0</v>
      </c>
      <c r="G32" s="24">
        <v>2489</v>
      </c>
      <c r="H32" s="78">
        <v>0</v>
      </c>
      <c r="I32" s="78">
        <v>0</v>
      </c>
      <c r="J32" s="78">
        <v>0</v>
      </c>
      <c r="K32" s="78">
        <v>1939</v>
      </c>
      <c r="L32" s="78">
        <v>0</v>
      </c>
    </row>
    <row r="33" spans="1:12" x14ac:dyDescent="0.35">
      <c r="A33" s="4" t="s">
        <v>22</v>
      </c>
      <c r="B33" s="78">
        <v>261000</v>
      </c>
      <c r="C33" s="79">
        <v>270000</v>
      </c>
      <c r="D33" s="78">
        <v>0</v>
      </c>
      <c r="E33" s="78">
        <v>0</v>
      </c>
      <c r="F33" s="78">
        <v>0</v>
      </c>
      <c r="G33" s="24">
        <v>7468.27</v>
      </c>
      <c r="H33" s="78">
        <v>0</v>
      </c>
      <c r="I33" s="78">
        <v>8678.9699999999993</v>
      </c>
      <c r="J33" s="78">
        <v>0</v>
      </c>
      <c r="K33" s="78">
        <v>13975.7</v>
      </c>
      <c r="L33" s="78">
        <v>0</v>
      </c>
    </row>
    <row r="34" spans="1:12" x14ac:dyDescent="0.35">
      <c r="A34" s="4" t="s">
        <v>23</v>
      </c>
      <c r="B34" s="78">
        <v>131000</v>
      </c>
      <c r="C34" s="79">
        <v>361000</v>
      </c>
      <c r="D34" s="78">
        <v>0</v>
      </c>
      <c r="E34" s="78">
        <v>0</v>
      </c>
      <c r="F34" s="78">
        <v>41183.78</v>
      </c>
      <c r="G34" s="24">
        <v>27354.14</v>
      </c>
      <c r="H34" s="78">
        <v>0</v>
      </c>
      <c r="I34" s="78">
        <v>19213.400000000001</v>
      </c>
      <c r="J34" s="78">
        <v>0</v>
      </c>
      <c r="K34" s="78">
        <v>13016.02</v>
      </c>
      <c r="L34" s="78">
        <v>0</v>
      </c>
    </row>
    <row r="35" spans="1:12" x14ac:dyDescent="0.35">
      <c r="A35" s="4" t="s">
        <v>24</v>
      </c>
      <c r="B35" s="78">
        <v>2831000</v>
      </c>
      <c r="C35" s="79">
        <v>3366000</v>
      </c>
      <c r="D35" s="78">
        <v>185883.57</v>
      </c>
      <c r="E35" s="79">
        <v>164252.22</v>
      </c>
      <c r="F35" s="78">
        <v>150506.6</v>
      </c>
      <c r="G35" s="24">
        <v>250798.87</v>
      </c>
      <c r="H35" s="78">
        <v>170766.13</v>
      </c>
      <c r="I35" s="78">
        <v>273432.24</v>
      </c>
      <c r="J35" s="78">
        <v>223859.8</v>
      </c>
      <c r="K35" s="78">
        <v>278301.42</v>
      </c>
      <c r="L35" s="78">
        <v>317516.59999999998</v>
      </c>
    </row>
    <row r="36" spans="1:12" x14ac:dyDescent="0.35">
      <c r="A36" s="4" t="s">
        <v>25</v>
      </c>
      <c r="B36" s="78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</row>
    <row r="37" spans="1:12" x14ac:dyDescent="0.35">
      <c r="A37" s="4" t="s">
        <v>26</v>
      </c>
      <c r="B37" s="78">
        <v>1410000</v>
      </c>
      <c r="C37" s="79">
        <v>7510345</v>
      </c>
      <c r="D37" s="78">
        <v>0</v>
      </c>
      <c r="E37" s="79">
        <v>176071.75</v>
      </c>
      <c r="F37" s="78">
        <v>336278.62</v>
      </c>
      <c r="G37" s="24">
        <v>160145.47</v>
      </c>
      <c r="H37" s="78">
        <v>333304.59999999998</v>
      </c>
      <c r="I37" s="78">
        <v>201950.01</v>
      </c>
      <c r="J37" s="78">
        <v>299537.78999999998</v>
      </c>
      <c r="K37" s="78">
        <v>1211410.1599999999</v>
      </c>
      <c r="L37" s="78">
        <v>368505</v>
      </c>
    </row>
    <row r="38" spans="1:12" x14ac:dyDescent="0.35">
      <c r="A38" s="3" t="s">
        <v>27</v>
      </c>
      <c r="B38" s="76"/>
      <c r="C38" s="79"/>
      <c r="D38" s="78"/>
      <c r="E38" s="79"/>
      <c r="F38" s="78"/>
      <c r="G38" s="24"/>
      <c r="H38" s="78"/>
      <c r="I38" s="78"/>
      <c r="J38" s="24"/>
      <c r="K38" s="78"/>
    </row>
    <row r="39" spans="1:12" x14ac:dyDescent="0.35">
      <c r="A39" s="4" t="s">
        <v>28</v>
      </c>
      <c r="B39" s="78"/>
      <c r="C39" s="79"/>
      <c r="D39" s="78"/>
      <c r="E39" s="79"/>
      <c r="F39" s="78"/>
      <c r="G39" s="24"/>
      <c r="H39" s="78"/>
      <c r="I39" s="78"/>
      <c r="J39" s="24"/>
      <c r="K39" s="78"/>
    </row>
    <row r="40" spans="1:12" x14ac:dyDescent="0.35">
      <c r="A40" s="4" t="s">
        <v>29</v>
      </c>
      <c r="B40" s="78"/>
      <c r="C40" s="79"/>
      <c r="D40" s="78"/>
      <c r="E40" s="79"/>
      <c r="F40" s="78"/>
      <c r="G40" s="24"/>
      <c r="H40" s="78"/>
      <c r="I40" s="78"/>
      <c r="J40" s="24"/>
      <c r="K40" s="78"/>
    </row>
    <row r="41" spans="1:12" x14ac:dyDescent="0.35">
      <c r="A41" s="4" t="s">
        <v>30</v>
      </c>
      <c r="B41" s="78"/>
      <c r="C41" s="79"/>
      <c r="D41" s="78"/>
      <c r="E41" s="79"/>
      <c r="F41" s="78"/>
      <c r="G41" s="24"/>
      <c r="H41" s="78"/>
      <c r="I41" s="78"/>
      <c r="J41" s="24"/>
      <c r="K41" s="78"/>
    </row>
    <row r="42" spans="1:12" x14ac:dyDescent="0.35">
      <c r="A42" s="4" t="s">
        <v>31</v>
      </c>
      <c r="B42" s="78"/>
      <c r="C42" s="79"/>
      <c r="D42" s="78"/>
      <c r="E42" s="79"/>
      <c r="F42" s="78"/>
      <c r="G42" s="24"/>
      <c r="H42" s="78"/>
      <c r="I42" s="78"/>
      <c r="J42" s="24"/>
      <c r="K42" s="78"/>
    </row>
    <row r="43" spans="1:12" x14ac:dyDescent="0.35">
      <c r="A43" s="4" t="s">
        <v>32</v>
      </c>
      <c r="B43" s="78"/>
      <c r="C43" s="79"/>
      <c r="D43" s="78"/>
      <c r="E43" s="79"/>
      <c r="F43" s="78"/>
      <c r="G43" s="24"/>
      <c r="H43" s="78"/>
      <c r="I43" s="78"/>
      <c r="J43" s="24"/>
      <c r="K43" s="78"/>
    </row>
    <row r="44" spans="1:12" x14ac:dyDescent="0.35">
      <c r="A44" s="4" t="s">
        <v>33</v>
      </c>
      <c r="B44" s="78"/>
      <c r="C44" s="79"/>
      <c r="D44" s="78"/>
      <c r="E44" s="79"/>
      <c r="F44" s="78"/>
      <c r="G44" s="24"/>
      <c r="H44" s="78"/>
      <c r="I44" s="78"/>
      <c r="J44" s="24"/>
      <c r="K44" s="78"/>
    </row>
    <row r="45" spans="1:12" x14ac:dyDescent="0.35">
      <c r="A45" s="4" t="s">
        <v>34</v>
      </c>
      <c r="B45" s="78"/>
      <c r="C45" s="79"/>
      <c r="D45" s="78"/>
      <c r="E45" s="79"/>
      <c r="F45" s="78"/>
      <c r="G45" s="24"/>
      <c r="H45" s="78"/>
      <c r="I45" s="78"/>
      <c r="J45" s="24"/>
      <c r="K45" s="78"/>
    </row>
    <row r="46" spans="1:12" x14ac:dyDescent="0.35">
      <c r="A46" s="4" t="s">
        <v>35</v>
      </c>
      <c r="B46" s="78"/>
      <c r="C46" s="79"/>
      <c r="D46" s="78"/>
      <c r="E46" s="79"/>
      <c r="F46" s="78"/>
      <c r="G46" s="24"/>
      <c r="H46" s="78"/>
      <c r="I46" s="78"/>
      <c r="J46" s="24"/>
      <c r="K46" s="78"/>
    </row>
    <row r="47" spans="1:12" x14ac:dyDescent="0.35">
      <c r="A47" s="3" t="s">
        <v>36</v>
      </c>
      <c r="B47" s="76"/>
      <c r="C47" s="79"/>
      <c r="D47" s="78"/>
      <c r="E47" s="79"/>
      <c r="F47" s="78"/>
      <c r="G47" s="24"/>
      <c r="H47" s="78"/>
      <c r="I47" s="78"/>
      <c r="J47" s="24"/>
      <c r="K47" s="78"/>
    </row>
    <row r="48" spans="1:12" x14ac:dyDescent="0.35">
      <c r="A48" s="4" t="s">
        <v>37</v>
      </c>
      <c r="B48" s="78"/>
      <c r="C48" s="79"/>
      <c r="D48" s="78"/>
      <c r="E48" s="79"/>
      <c r="F48" s="78"/>
      <c r="G48" s="24"/>
      <c r="H48" s="78"/>
      <c r="I48" s="78"/>
      <c r="J48" s="24"/>
      <c r="K48" s="78"/>
    </row>
    <row r="49" spans="1:12" x14ac:dyDescent="0.35">
      <c r="A49" s="4" t="s">
        <v>38</v>
      </c>
      <c r="B49" s="78"/>
      <c r="C49" s="79"/>
      <c r="D49" s="78"/>
      <c r="E49" s="79"/>
      <c r="F49" s="78"/>
      <c r="G49" s="24"/>
      <c r="H49" s="78"/>
      <c r="I49" s="78"/>
      <c r="J49" s="24"/>
      <c r="K49" s="78"/>
    </row>
    <row r="50" spans="1:12" x14ac:dyDescent="0.35">
      <c r="A50" s="4" t="s">
        <v>39</v>
      </c>
      <c r="B50" s="78"/>
      <c r="C50" s="79"/>
      <c r="D50" s="78"/>
      <c r="E50" s="79"/>
      <c r="F50" s="78"/>
      <c r="G50" s="24"/>
      <c r="H50" s="78"/>
      <c r="I50" s="78"/>
      <c r="J50" s="24"/>
      <c r="K50" s="78"/>
    </row>
    <row r="51" spans="1:12" x14ac:dyDescent="0.35">
      <c r="A51" s="4" t="s">
        <v>40</v>
      </c>
      <c r="B51" s="78"/>
      <c r="C51" s="79"/>
      <c r="D51" s="78"/>
      <c r="E51" s="79"/>
      <c r="F51" s="78"/>
      <c r="G51" s="24"/>
      <c r="H51" s="78"/>
      <c r="I51" s="78"/>
      <c r="J51" s="24"/>
      <c r="K51" s="78"/>
    </row>
    <row r="52" spans="1:12" x14ac:dyDescent="0.35">
      <c r="A52" s="4" t="s">
        <v>41</v>
      </c>
      <c r="B52" s="78"/>
      <c r="C52" s="79"/>
      <c r="D52" s="78"/>
      <c r="E52" s="79"/>
      <c r="F52" s="78"/>
      <c r="G52" s="24"/>
      <c r="H52" s="78"/>
      <c r="I52" s="78"/>
      <c r="J52" s="24"/>
      <c r="K52" s="78"/>
    </row>
    <row r="53" spans="1:12" x14ac:dyDescent="0.35">
      <c r="A53" s="4" t="s">
        <v>42</v>
      </c>
      <c r="B53" s="78"/>
      <c r="C53" s="79"/>
      <c r="D53" s="78"/>
      <c r="E53" s="79"/>
      <c r="F53" s="78"/>
      <c r="G53" s="24"/>
      <c r="H53" s="78"/>
      <c r="I53" s="78"/>
      <c r="J53" s="24"/>
      <c r="K53" s="78"/>
    </row>
    <row r="54" spans="1:12" x14ac:dyDescent="0.35">
      <c r="A54" s="3" t="s">
        <v>43</v>
      </c>
      <c r="B54" s="76">
        <f>B55+B56+B57+B58+B59+B60+B61+B62+B63</f>
        <v>11015000</v>
      </c>
      <c r="C54" s="26">
        <f>C55+C56+C57+C58+C59+C60+C61+C62+C63</f>
        <v>33272045</v>
      </c>
      <c r="D54" s="78"/>
      <c r="E54" s="26"/>
      <c r="F54" s="76">
        <f>F55+F56+F57+F58+F59+F60+F61+F62+F63</f>
        <v>234737.4</v>
      </c>
      <c r="G54" s="76">
        <f>G55+G56+G57+G58+G59+G60+G61+G62+G63</f>
        <v>190874.63</v>
      </c>
      <c r="H54" s="76">
        <f>H55+H56+H57+H58+H59+H60+H61+H62</f>
        <v>1596674.05</v>
      </c>
      <c r="I54" s="76">
        <f>I55+I56+I57+I58+I59+I60+I61+I62</f>
        <v>231191.88</v>
      </c>
      <c r="J54" s="76">
        <f>J55+J56+J57+J58+J59+J60+J61+J62</f>
        <v>552963</v>
      </c>
      <c r="K54" s="76">
        <f>K55+K56+K57+K58+K59+K60+K61+K62</f>
        <v>113548.57</v>
      </c>
      <c r="L54" s="76">
        <f>L55+L56+L57+L58+L59+L60+L61+L62</f>
        <v>349491.81</v>
      </c>
    </row>
    <row r="55" spans="1:12" x14ac:dyDescent="0.35">
      <c r="A55" s="4" t="s">
        <v>44</v>
      </c>
      <c r="B55" s="78">
        <v>10300000</v>
      </c>
      <c r="C55" s="79">
        <v>9047045</v>
      </c>
      <c r="D55" s="78"/>
      <c r="E55" s="78"/>
      <c r="F55" s="78">
        <v>234737.4</v>
      </c>
      <c r="G55" s="24">
        <v>87676.27</v>
      </c>
      <c r="H55" s="78">
        <v>1596674.05</v>
      </c>
      <c r="I55" s="78">
        <v>166283.88</v>
      </c>
      <c r="J55" s="24">
        <v>549026</v>
      </c>
      <c r="K55" s="78">
        <v>110353.57</v>
      </c>
      <c r="L55" s="78">
        <v>265704.93</v>
      </c>
    </row>
    <row r="56" spans="1:12" x14ac:dyDescent="0.35">
      <c r="A56" s="4" t="s">
        <v>45</v>
      </c>
      <c r="B56" s="78">
        <v>215000</v>
      </c>
      <c r="C56" s="79">
        <v>215000</v>
      </c>
      <c r="D56" s="78"/>
      <c r="E56" s="78"/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3195</v>
      </c>
      <c r="L56" s="78">
        <v>0</v>
      </c>
    </row>
    <row r="57" spans="1:12" x14ac:dyDescent="0.35">
      <c r="A57" s="4" t="s">
        <v>46</v>
      </c>
      <c r="B57" s="78"/>
      <c r="C57" s="79"/>
      <c r="D57" s="78"/>
      <c r="E57" s="78"/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</row>
    <row r="58" spans="1:12" x14ac:dyDescent="0.35">
      <c r="A58" s="4" t="s">
        <v>47</v>
      </c>
      <c r="B58" s="78"/>
      <c r="C58" s="79"/>
      <c r="D58" s="78"/>
      <c r="E58" s="78"/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</row>
    <row r="59" spans="1:12" x14ac:dyDescent="0.35">
      <c r="A59" s="4" t="s">
        <v>48</v>
      </c>
      <c r="B59" s="78">
        <v>500000</v>
      </c>
      <c r="C59" s="79">
        <v>2910000</v>
      </c>
      <c r="D59" s="78"/>
      <c r="E59" s="78"/>
      <c r="F59" s="78">
        <v>0</v>
      </c>
      <c r="G59" s="24">
        <v>18299.439999999999</v>
      </c>
      <c r="H59" s="78">
        <v>0</v>
      </c>
      <c r="I59" s="78">
        <v>2250</v>
      </c>
      <c r="J59" s="78">
        <v>3937</v>
      </c>
      <c r="K59" s="78">
        <v>0</v>
      </c>
      <c r="L59" s="78">
        <v>83786.880000000005</v>
      </c>
    </row>
    <row r="60" spans="1:12" x14ac:dyDescent="0.35">
      <c r="A60" s="4" t="s">
        <v>49</v>
      </c>
      <c r="B60" s="78"/>
      <c r="C60" s="79"/>
      <c r="D60" s="78"/>
      <c r="E60" s="78"/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</row>
    <row r="61" spans="1:12" x14ac:dyDescent="0.35">
      <c r="A61" s="4" t="s">
        <v>50</v>
      </c>
      <c r="B61" s="78"/>
      <c r="C61" s="79"/>
      <c r="D61" s="78"/>
      <c r="E61" s="78"/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</row>
    <row r="62" spans="1:12" x14ac:dyDescent="0.35">
      <c r="A62" s="4" t="s">
        <v>51</v>
      </c>
      <c r="B62" s="78"/>
      <c r="C62" s="79">
        <v>800000</v>
      </c>
      <c r="D62" s="78"/>
      <c r="E62" s="78"/>
      <c r="F62" s="78">
        <v>0</v>
      </c>
      <c r="G62" s="78">
        <v>0</v>
      </c>
      <c r="H62" s="78">
        <v>0</v>
      </c>
      <c r="I62" s="78">
        <v>62658</v>
      </c>
      <c r="J62" s="78">
        <v>0</v>
      </c>
      <c r="K62" s="78">
        <v>0</v>
      </c>
      <c r="L62" s="78">
        <v>0</v>
      </c>
    </row>
    <row r="63" spans="1:12" x14ac:dyDescent="0.35">
      <c r="A63" s="4" t="s">
        <v>52</v>
      </c>
      <c r="B63" s="78"/>
      <c r="C63" s="79">
        <v>20300000</v>
      </c>
      <c r="D63" s="78"/>
      <c r="E63" s="78"/>
      <c r="F63" s="78">
        <v>0</v>
      </c>
      <c r="G63" s="78">
        <v>84898.92</v>
      </c>
      <c r="H63" s="78">
        <v>0</v>
      </c>
      <c r="I63" s="78"/>
      <c r="J63" s="78">
        <v>0</v>
      </c>
      <c r="K63" s="78">
        <v>0</v>
      </c>
      <c r="L63" s="78">
        <v>0</v>
      </c>
    </row>
    <row r="64" spans="1:12" x14ac:dyDescent="0.35">
      <c r="A64" s="3" t="s">
        <v>53</v>
      </c>
      <c r="B64" s="76"/>
      <c r="C64" s="26"/>
      <c r="D64" s="78"/>
      <c r="E64" s="79"/>
      <c r="F64" s="78"/>
      <c r="G64" s="24"/>
      <c r="H64" s="78"/>
      <c r="I64" s="78"/>
      <c r="J64" s="24"/>
      <c r="K64" s="78"/>
    </row>
    <row r="65" spans="1:16" x14ac:dyDescent="0.35">
      <c r="A65" s="4" t="s">
        <v>54</v>
      </c>
      <c r="B65" s="78"/>
      <c r="C65" s="79"/>
      <c r="D65" s="78"/>
      <c r="E65" s="79"/>
      <c r="F65" s="78"/>
      <c r="G65" s="24"/>
      <c r="H65" s="78"/>
      <c r="I65" s="78"/>
      <c r="J65" s="24"/>
      <c r="K65" s="78"/>
    </row>
    <row r="66" spans="1:16" x14ac:dyDescent="0.35">
      <c r="A66" s="4" t="s">
        <v>55</v>
      </c>
      <c r="B66" s="78"/>
      <c r="C66" s="79"/>
      <c r="D66" s="78"/>
      <c r="E66" s="79"/>
      <c r="F66" s="78"/>
      <c r="G66" s="24"/>
      <c r="H66" s="78"/>
      <c r="I66" s="78"/>
      <c r="J66" s="24"/>
      <c r="K66" s="78"/>
    </row>
    <row r="67" spans="1:16" x14ac:dyDescent="0.35">
      <c r="A67" s="4" t="s">
        <v>56</v>
      </c>
      <c r="B67" s="78"/>
      <c r="C67" s="79"/>
      <c r="D67" s="78"/>
      <c r="E67" s="79"/>
      <c r="F67" s="78"/>
      <c r="G67" s="24"/>
      <c r="H67" s="78"/>
      <c r="I67" s="78"/>
      <c r="J67" s="24"/>
      <c r="K67" s="78"/>
    </row>
    <row r="68" spans="1:16" x14ac:dyDescent="0.35">
      <c r="A68" s="4" t="s">
        <v>57</v>
      </c>
      <c r="B68" s="78"/>
      <c r="C68" s="79"/>
      <c r="D68" s="78"/>
      <c r="E68" s="79"/>
      <c r="F68" s="78"/>
      <c r="G68" s="24"/>
      <c r="H68" s="78"/>
      <c r="I68" s="78"/>
      <c r="J68" s="24"/>
      <c r="K68" s="78"/>
    </row>
    <row r="69" spans="1:16" x14ac:dyDescent="0.35">
      <c r="A69" s="3" t="s">
        <v>58</v>
      </c>
      <c r="B69" s="76"/>
      <c r="C69" s="79"/>
      <c r="D69" s="78"/>
      <c r="E69" s="79"/>
      <c r="F69" s="78"/>
      <c r="G69" s="24"/>
      <c r="H69" s="78"/>
      <c r="I69" s="78"/>
      <c r="J69" s="24"/>
      <c r="K69" s="78"/>
    </row>
    <row r="70" spans="1:16" x14ac:dyDescent="0.35">
      <c r="A70" s="4" t="s">
        <v>59</v>
      </c>
      <c r="B70" s="78"/>
      <c r="C70" s="79"/>
      <c r="D70" s="78"/>
      <c r="E70" s="79"/>
      <c r="F70" s="78"/>
      <c r="G70" s="24"/>
      <c r="H70" s="78"/>
      <c r="I70" s="78"/>
      <c r="J70" s="24"/>
      <c r="K70" s="78"/>
    </row>
    <row r="71" spans="1:16" x14ac:dyDescent="0.35">
      <c r="A71" s="4" t="s">
        <v>60</v>
      </c>
      <c r="B71" s="78"/>
      <c r="C71" s="79"/>
      <c r="D71" s="78"/>
      <c r="E71" s="79"/>
      <c r="F71" s="78"/>
      <c r="G71" s="24"/>
      <c r="H71" s="78"/>
      <c r="I71" s="78"/>
      <c r="J71" s="24"/>
      <c r="K71" s="78"/>
    </row>
    <row r="72" spans="1:16" x14ac:dyDescent="0.35">
      <c r="A72" s="3" t="s">
        <v>61</v>
      </c>
      <c r="B72" s="76"/>
      <c r="C72" s="85"/>
      <c r="D72" s="78"/>
      <c r="E72" s="79"/>
      <c r="F72" s="78"/>
      <c r="G72" s="24"/>
      <c r="H72" s="78"/>
      <c r="I72" s="78"/>
      <c r="J72" s="24"/>
      <c r="K72" s="78"/>
    </row>
    <row r="73" spans="1:16" x14ac:dyDescent="0.35">
      <c r="A73" s="4" t="s">
        <v>62</v>
      </c>
      <c r="B73" s="78"/>
      <c r="C73" s="79"/>
      <c r="D73" s="78"/>
      <c r="E73" s="79"/>
      <c r="F73" s="78"/>
      <c r="G73" s="24"/>
      <c r="H73" s="78"/>
      <c r="I73" s="78"/>
      <c r="J73" s="24"/>
      <c r="K73" s="78"/>
    </row>
    <row r="74" spans="1:16" x14ac:dyDescent="0.35">
      <c r="A74" s="4" t="s">
        <v>63</v>
      </c>
      <c r="B74" s="78"/>
      <c r="C74" s="79"/>
      <c r="D74" s="78"/>
      <c r="E74" s="79"/>
      <c r="F74" s="78"/>
      <c r="G74" s="24"/>
      <c r="H74" s="78"/>
      <c r="I74" s="78"/>
      <c r="J74" s="24"/>
      <c r="K74" s="78"/>
    </row>
    <row r="75" spans="1:16" x14ac:dyDescent="0.35">
      <c r="A75" s="4" t="s">
        <v>64</v>
      </c>
      <c r="B75" s="78"/>
      <c r="C75" s="79"/>
      <c r="D75" s="78"/>
      <c r="E75" s="79"/>
      <c r="F75" s="78"/>
      <c r="G75" s="24"/>
      <c r="H75" s="84"/>
      <c r="I75" s="78"/>
      <c r="J75" s="24"/>
      <c r="K75" s="78"/>
    </row>
    <row r="76" spans="1:16" x14ac:dyDescent="0.35">
      <c r="A76" s="1" t="s">
        <v>67</v>
      </c>
      <c r="B76" s="81"/>
      <c r="C76" s="25"/>
      <c r="D76" s="82"/>
      <c r="E76" s="25"/>
      <c r="F76" s="82"/>
      <c r="G76" s="25"/>
      <c r="H76" s="86"/>
      <c r="I76" s="86"/>
      <c r="J76" s="25"/>
      <c r="K76" s="25"/>
      <c r="L76" s="2"/>
      <c r="M76" s="2"/>
      <c r="N76" s="2"/>
      <c r="O76" s="2"/>
      <c r="P76" s="2"/>
    </row>
    <row r="77" spans="1:16" x14ac:dyDescent="0.35">
      <c r="A77" s="3" t="s">
        <v>68</v>
      </c>
      <c r="B77" s="76"/>
      <c r="C77" s="79"/>
      <c r="D77" s="78"/>
      <c r="E77" s="83"/>
      <c r="F77" s="78"/>
      <c r="H77" s="84"/>
      <c r="I77" s="84"/>
    </row>
    <row r="78" spans="1:16" x14ac:dyDescent="0.35">
      <c r="A78" s="4" t="s">
        <v>69</v>
      </c>
      <c r="B78" s="78"/>
      <c r="C78" s="79"/>
      <c r="D78" s="78"/>
      <c r="E78" s="83"/>
      <c r="F78" s="78"/>
      <c r="H78" s="78"/>
      <c r="I78" s="78"/>
    </row>
    <row r="79" spans="1:16" x14ac:dyDescent="0.35">
      <c r="A79" s="4" t="s">
        <v>70</v>
      </c>
      <c r="B79" s="78"/>
      <c r="C79" s="79"/>
      <c r="D79" s="78"/>
      <c r="E79" s="83"/>
      <c r="F79" s="78"/>
      <c r="H79" s="78"/>
      <c r="I79" s="78"/>
    </row>
    <row r="80" spans="1:16" x14ac:dyDescent="0.35">
      <c r="A80" s="3" t="s">
        <v>71</v>
      </c>
      <c r="B80" s="76"/>
      <c r="C80" s="79"/>
      <c r="D80" s="78"/>
      <c r="E80" s="83"/>
      <c r="F80" s="78"/>
      <c r="H80" s="78"/>
      <c r="I80" s="78"/>
    </row>
    <row r="81" spans="1:17" x14ac:dyDescent="0.35">
      <c r="A81" s="4" t="s">
        <v>72</v>
      </c>
      <c r="B81" s="78"/>
      <c r="C81" s="79"/>
      <c r="D81" s="78"/>
      <c r="E81" s="83"/>
      <c r="F81" s="78"/>
      <c r="H81" s="78"/>
      <c r="I81" s="78"/>
    </row>
    <row r="82" spans="1:17" x14ac:dyDescent="0.35">
      <c r="A82" s="4" t="s">
        <v>73</v>
      </c>
      <c r="B82" s="78"/>
      <c r="C82" s="79"/>
      <c r="D82" s="78"/>
      <c r="E82" s="83"/>
      <c r="F82" s="78"/>
      <c r="H82" s="78"/>
      <c r="I82" s="78"/>
    </row>
    <row r="83" spans="1:17" x14ac:dyDescent="0.35">
      <c r="A83" s="3" t="s">
        <v>74</v>
      </c>
      <c r="B83" s="76"/>
      <c r="C83" s="79"/>
      <c r="D83" s="78"/>
      <c r="E83" s="83"/>
      <c r="F83" s="78"/>
      <c r="H83" s="78"/>
      <c r="I83" s="78"/>
    </row>
    <row r="84" spans="1:17" ht="15.65" customHeight="1" x14ac:dyDescent="0.35">
      <c r="A84" s="4" t="s">
        <v>75</v>
      </c>
      <c r="B84" s="78"/>
      <c r="C84" s="79"/>
      <c r="D84" s="82"/>
      <c r="E84" s="83"/>
      <c r="F84" s="78"/>
      <c r="H84" s="82"/>
      <c r="I84" s="82"/>
      <c r="J84" s="87"/>
      <c r="K84" s="87"/>
      <c r="L84" s="87"/>
    </row>
    <row r="85" spans="1:17" s="28" customFormat="1" ht="25" customHeight="1" x14ac:dyDescent="0.35">
      <c r="A85" s="38" t="s">
        <v>65</v>
      </c>
      <c r="B85" s="77">
        <f>B12+B18+B28+B54</f>
        <v>616669483</v>
      </c>
      <c r="C85" s="30">
        <f>C12+C18+C28+C54</f>
        <v>690321930.40999997</v>
      </c>
      <c r="D85" s="76">
        <f>D12+D18+D28+D38+D47+D54+D64+D69+D72</f>
        <v>38634232.839999989</v>
      </c>
      <c r="E85" s="30">
        <f>E12+E18+E28+E38+E47+E54+E64+E69+E72</f>
        <v>47194793.200000003</v>
      </c>
      <c r="F85" s="30">
        <f>F12+F18+F28+F38+F47+F54+F64+F69+F72</f>
        <v>42486300.880000003</v>
      </c>
      <c r="G85" s="30">
        <f>G12+G18+G28+G38+G47+G54+G64+G69+G72</f>
        <v>49443793.059999995</v>
      </c>
      <c r="H85" s="76">
        <f>H12+H18+H28+H38+H47+H54+H64+H69+H72+H76</f>
        <v>53314993.589999996</v>
      </c>
      <c r="I85" s="76">
        <f>I12+I18+I28+I38+I47+I54+I64+I69+I72+I76</f>
        <v>48789224.739999995</v>
      </c>
      <c r="J85" s="76">
        <f>J12+J18+J28+J38+J47+J54+J64+J69+J72+J76</f>
        <v>52994160.869999997</v>
      </c>
      <c r="K85" s="76">
        <f>K12+K18+K28+K38+K47+K54+K64+K69+K72+K76</f>
        <v>48209163.990000002</v>
      </c>
      <c r="L85" s="76">
        <f>L12+L18+L28+L38+L47+L54+L64+L69+L72+L76</f>
        <v>48001155.100000001</v>
      </c>
      <c r="M85" s="29"/>
      <c r="N85" s="29"/>
      <c r="O85" s="29"/>
      <c r="P85" s="29"/>
    </row>
    <row r="88" spans="1:17" ht="15.5" x14ac:dyDescent="0.35">
      <c r="A88" s="36" t="s">
        <v>99</v>
      </c>
      <c r="H88" s="35"/>
      <c r="I88" s="35"/>
      <c r="J88" s="35"/>
      <c r="K88" s="35"/>
      <c r="L88" s="108" t="s">
        <v>106</v>
      </c>
      <c r="M88" s="108"/>
      <c r="N88" s="108"/>
      <c r="O88" s="108"/>
      <c r="P88" s="35"/>
      <c r="Q88" s="35"/>
    </row>
    <row r="90" spans="1:17" x14ac:dyDescent="0.35">
      <c r="A90" s="37" t="s">
        <v>102</v>
      </c>
      <c r="H90" s="33"/>
      <c r="I90" s="33"/>
      <c r="J90" s="33"/>
      <c r="K90" s="33"/>
      <c r="L90" s="106" t="s">
        <v>107</v>
      </c>
      <c r="M90" s="106"/>
      <c r="N90" s="106"/>
      <c r="O90" s="106"/>
      <c r="P90" s="33"/>
      <c r="Q90" s="33"/>
    </row>
    <row r="91" spans="1:17" ht="15.5" x14ac:dyDescent="0.35">
      <c r="A91" s="36" t="s">
        <v>100</v>
      </c>
      <c r="B91" s="24"/>
      <c r="H91" s="35"/>
      <c r="I91" s="35"/>
      <c r="J91" s="35"/>
      <c r="K91" s="35"/>
      <c r="L91" s="108" t="s">
        <v>108</v>
      </c>
      <c r="M91" s="108"/>
      <c r="N91" s="108"/>
      <c r="O91" s="108"/>
      <c r="P91" s="35"/>
      <c r="Q91" s="35"/>
    </row>
    <row r="92" spans="1:17" ht="15.5" x14ac:dyDescent="0.35">
      <c r="A92" s="36" t="s">
        <v>101</v>
      </c>
      <c r="B92" s="24"/>
      <c r="D92" s="108"/>
      <c r="E92" s="108"/>
      <c r="F92" s="108"/>
      <c r="G92" s="108"/>
      <c r="H92" s="35"/>
      <c r="I92" s="35"/>
      <c r="J92" s="35"/>
      <c r="K92" s="35"/>
      <c r="L92" s="108" t="s">
        <v>109</v>
      </c>
      <c r="M92" s="108"/>
      <c r="N92" s="108"/>
      <c r="O92" s="108"/>
      <c r="P92" s="35"/>
      <c r="Q92" s="35"/>
    </row>
    <row r="93" spans="1:17" ht="15.5" x14ac:dyDescent="0.35">
      <c r="B93" s="24"/>
      <c r="D93" s="108" t="s">
        <v>103</v>
      </c>
      <c r="E93" s="108"/>
      <c r="F93" s="108"/>
      <c r="G93" s="108"/>
    </row>
    <row r="94" spans="1:17" x14ac:dyDescent="0.35">
      <c r="B94" s="24"/>
    </row>
    <row r="95" spans="1:17" x14ac:dyDescent="0.35">
      <c r="D95" s="106" t="s">
        <v>102</v>
      </c>
      <c r="E95" s="106"/>
      <c r="F95" s="106"/>
      <c r="G95" s="106"/>
    </row>
    <row r="96" spans="1:17" ht="15.5" x14ac:dyDescent="0.35">
      <c r="A96" s="39"/>
      <c r="B96" s="40"/>
      <c r="D96" s="108" t="s">
        <v>104</v>
      </c>
      <c r="E96" s="108"/>
      <c r="F96" s="108"/>
      <c r="G96" s="108"/>
    </row>
    <row r="97" spans="1:7" ht="15.5" x14ac:dyDescent="0.35">
      <c r="A97" s="39"/>
      <c r="B97" s="41"/>
      <c r="D97" s="108" t="s">
        <v>105</v>
      </c>
      <c r="E97" s="108"/>
      <c r="F97" s="108"/>
      <c r="G97" s="108"/>
    </row>
    <row r="98" spans="1:7" ht="15.65" customHeight="1" x14ac:dyDescent="0.35">
      <c r="A98" s="39"/>
      <c r="B98" s="40"/>
    </row>
    <row r="99" spans="1:7" ht="15.65" customHeight="1" thickBot="1" x14ac:dyDescent="0.4">
      <c r="A99" s="39"/>
    </row>
    <row r="100" spans="1:7" ht="28.5" customHeight="1" thickBot="1" x14ac:dyDescent="0.4">
      <c r="A100" s="67" t="s">
        <v>95</v>
      </c>
    </row>
    <row r="101" spans="1:7" ht="29.5" thickBot="1" x14ac:dyDescent="0.4">
      <c r="A101" s="42" t="s">
        <v>96</v>
      </c>
    </row>
    <row r="102" spans="1:7" ht="58.5" thickBot="1" x14ac:dyDescent="0.4">
      <c r="A102" s="22" t="s">
        <v>97</v>
      </c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5" fitToWidth="0" orientation="landscape" horizontalDpi="4294967295" verticalDpi="4294967295" r:id="rId1"/>
  <rowBreaks count="1" manualBreakCount="1">
    <brk id="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C61" zoomScale="90" zoomScaleNormal="90" workbookViewId="0">
      <selection activeCell="C84" sqref="C84:K84"/>
    </sheetView>
  </sheetViews>
  <sheetFormatPr baseColWidth="10" defaultColWidth="11.453125" defaultRowHeight="14.5" x14ac:dyDescent="0.35"/>
  <cols>
    <col min="2" max="2" width="89.81640625" customWidth="1"/>
    <col min="3" max="3" width="14.54296875" customWidth="1"/>
    <col min="4" max="4" width="14" customWidth="1"/>
    <col min="5" max="6" width="14.1796875" customWidth="1"/>
    <col min="7" max="7" width="15.54296875" customWidth="1"/>
    <col min="8" max="8" width="14.81640625" customWidth="1"/>
    <col min="9" max="9" width="15" customWidth="1"/>
    <col min="10" max="10" width="14.7265625" customWidth="1"/>
    <col min="11" max="11" width="15" customWidth="1"/>
    <col min="13" max="13" width="13.26953125" customWidth="1"/>
    <col min="14" max="14" width="13.453125" customWidth="1"/>
  </cols>
  <sheetData>
    <row r="3" spans="2:16" ht="28.5" customHeight="1" x14ac:dyDescent="0.35"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2:16" ht="21" customHeight="1" x14ac:dyDescent="0.35">
      <c r="B4" s="89" t="s">
        <v>98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2:16" ht="15.5" x14ac:dyDescent="0.35">
      <c r="B5" s="100">
        <v>2022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6" ht="15.75" customHeight="1" x14ac:dyDescent="0.35">
      <c r="B6" s="93" t="s">
        <v>92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2:16" ht="15.75" customHeight="1" x14ac:dyDescent="0.35">
      <c r="B7" s="94" t="s">
        <v>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9" spans="2:16" ht="23.25" customHeight="1" x14ac:dyDescent="0.35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 x14ac:dyDescent="0.35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35">
      <c r="B11" s="3" t="s">
        <v>1</v>
      </c>
      <c r="C11" s="76">
        <f t="shared" ref="C11:H11" si="0">C12+C13+C14+C15+C16</f>
        <v>36267802.129999995</v>
      </c>
      <c r="D11" s="26">
        <f t="shared" si="0"/>
        <v>43716558.490000002</v>
      </c>
      <c r="E11" s="26">
        <f t="shared" si="0"/>
        <v>39064050.200000003</v>
      </c>
      <c r="F11" s="26">
        <f t="shared" si="0"/>
        <v>40897574.239999995</v>
      </c>
      <c r="G11" s="76">
        <f t="shared" si="0"/>
        <v>47958655.050000004</v>
      </c>
      <c r="H11" s="76">
        <f t="shared" si="0"/>
        <v>43626456.709999993</v>
      </c>
      <c r="I11" s="76">
        <f>I12+I13+I14+I15+I16</f>
        <v>43981069.090000004</v>
      </c>
      <c r="J11" s="76">
        <f>J12+J13+J14+J15+J16</f>
        <v>42951661.25</v>
      </c>
      <c r="K11" s="76">
        <f>K12+K13+K14+K15+K16</f>
        <v>43558336</v>
      </c>
      <c r="L11" s="27"/>
      <c r="M11" s="27"/>
      <c r="N11" s="27"/>
      <c r="O11" s="27"/>
    </row>
    <row r="12" spans="2:16" x14ac:dyDescent="0.35">
      <c r="B12" s="4" t="s">
        <v>2</v>
      </c>
      <c r="C12" s="78">
        <v>31433093.219999999</v>
      </c>
      <c r="D12" s="79">
        <v>30850348.399999999</v>
      </c>
      <c r="E12" s="24">
        <v>32838546.920000002</v>
      </c>
      <c r="F12" s="24">
        <v>32834344.699999999</v>
      </c>
      <c r="G12" s="78">
        <v>32855534.09</v>
      </c>
      <c r="H12" s="78">
        <v>34186319.159999996</v>
      </c>
      <c r="I12" s="24">
        <v>34482266.880000003</v>
      </c>
      <c r="J12" s="24">
        <v>34211215.990000002</v>
      </c>
      <c r="K12" s="24">
        <v>34236949.939999998</v>
      </c>
      <c r="L12" s="24"/>
      <c r="M12" s="24"/>
      <c r="N12" s="24"/>
      <c r="O12" s="24"/>
    </row>
    <row r="13" spans="2:16" x14ac:dyDescent="0.35">
      <c r="B13" s="4" t="s">
        <v>3</v>
      </c>
      <c r="C13" s="78">
        <v>112110</v>
      </c>
      <c r="D13" s="80">
        <v>3301996.35</v>
      </c>
      <c r="E13" s="24">
        <v>1294519.25</v>
      </c>
      <c r="F13" s="24">
        <v>531593.43000000005</v>
      </c>
      <c r="G13" s="78">
        <v>6376772.7000000002</v>
      </c>
      <c r="H13" s="78">
        <v>1846071.5</v>
      </c>
      <c r="I13" s="24">
        <v>1850587.45</v>
      </c>
      <c r="J13" s="24">
        <v>1722392.94</v>
      </c>
      <c r="K13" s="24">
        <v>1660550.86</v>
      </c>
      <c r="L13" s="24"/>
      <c r="M13" s="24"/>
      <c r="N13" s="24"/>
      <c r="O13" s="24"/>
    </row>
    <row r="14" spans="2:16" x14ac:dyDescent="0.35">
      <c r="B14" s="4" t="s">
        <v>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24"/>
      <c r="M14" s="24"/>
      <c r="N14" s="24"/>
      <c r="O14" s="24"/>
      <c r="P14" s="15"/>
    </row>
    <row r="15" spans="2:16" x14ac:dyDescent="0.35">
      <c r="B15" s="4" t="s">
        <v>5</v>
      </c>
      <c r="C15" s="78">
        <v>0</v>
      </c>
      <c r="D15" s="79">
        <v>4916130.7300000004</v>
      </c>
      <c r="E15" s="78">
        <v>0</v>
      </c>
      <c r="F15" s="24">
        <v>2597401.84</v>
      </c>
      <c r="G15" s="78">
        <v>3782874.52</v>
      </c>
      <c r="H15" s="78">
        <v>2465271.0099999998</v>
      </c>
      <c r="I15" s="24">
        <v>2488397.89</v>
      </c>
      <c r="J15" s="24">
        <v>1818253.14</v>
      </c>
      <c r="K15" s="78">
        <v>2500569.77</v>
      </c>
      <c r="L15" s="24"/>
      <c r="M15" s="24"/>
      <c r="N15" s="24"/>
      <c r="O15" s="24"/>
    </row>
    <row r="16" spans="2:16" x14ac:dyDescent="0.35">
      <c r="B16" s="4" t="s">
        <v>6</v>
      </c>
      <c r="C16" s="78">
        <v>4722598.91</v>
      </c>
      <c r="D16" s="79">
        <v>4648083.01</v>
      </c>
      <c r="E16" s="78">
        <v>4930984.03</v>
      </c>
      <c r="F16" s="24">
        <v>4934234.2699999996</v>
      </c>
      <c r="G16" s="78">
        <v>4943473.74</v>
      </c>
      <c r="H16" s="78">
        <v>5128795.04</v>
      </c>
      <c r="I16" s="24">
        <v>5159816.87</v>
      </c>
      <c r="J16" s="24">
        <v>5199799.18</v>
      </c>
      <c r="K16" s="78">
        <v>5160265.43</v>
      </c>
      <c r="L16" s="24"/>
      <c r="M16" s="24"/>
      <c r="N16" s="24"/>
      <c r="O16" s="24"/>
    </row>
    <row r="17" spans="2:15" x14ac:dyDescent="0.35">
      <c r="B17" s="3" t="s">
        <v>7</v>
      </c>
      <c r="C17" s="76">
        <f t="shared" ref="C17:H17" si="1">C18+C19+C20+C21+C22+C23+C24+C25+C26</f>
        <v>2173446.98</v>
      </c>
      <c r="D17" s="26">
        <f t="shared" si="1"/>
        <v>3095835.6900000004</v>
      </c>
      <c r="E17" s="76">
        <f t="shared" si="1"/>
        <v>2422545.9900000002</v>
      </c>
      <c r="F17" s="76">
        <f t="shared" si="1"/>
        <v>7388680.830000001</v>
      </c>
      <c r="G17" s="76">
        <f t="shared" si="1"/>
        <v>3156178.76</v>
      </c>
      <c r="H17" s="76">
        <f t="shared" si="1"/>
        <v>4376850.53</v>
      </c>
      <c r="I17" s="76">
        <f>I18+I19+I20+I21+I22+I23+I24+I25+I26</f>
        <v>7316211.5199999996</v>
      </c>
      <c r="J17" s="76">
        <f>J18+J19+J20+J21+J22+J23+J24+J25+J26</f>
        <v>3344022.56</v>
      </c>
      <c r="K17" s="76">
        <f>K18+K19+K20+K21+K22+K23+K24+K25+K26</f>
        <v>3179656.5500000007</v>
      </c>
      <c r="L17" s="26"/>
      <c r="M17" s="26"/>
      <c r="N17" s="26"/>
      <c r="O17" s="26"/>
    </row>
    <row r="18" spans="2:15" x14ac:dyDescent="0.35">
      <c r="B18" s="4" t="s">
        <v>8</v>
      </c>
      <c r="C18" s="78">
        <v>1274988.19</v>
      </c>
      <c r="D18" s="79">
        <v>1110803.24</v>
      </c>
      <c r="E18" s="78">
        <v>1467285.2</v>
      </c>
      <c r="F18" s="24">
        <v>2375995.9</v>
      </c>
      <c r="G18" s="78">
        <v>269106.95</v>
      </c>
      <c r="H18" s="78">
        <v>1388423.04</v>
      </c>
      <c r="I18" s="24">
        <v>1210944.3899999999</v>
      </c>
      <c r="J18" s="24">
        <v>1374164.32</v>
      </c>
      <c r="K18" s="78">
        <v>1370548.11</v>
      </c>
      <c r="L18" s="24"/>
      <c r="M18" s="24"/>
      <c r="N18" s="24"/>
      <c r="O18" s="24"/>
    </row>
    <row r="19" spans="2:15" x14ac:dyDescent="0.35">
      <c r="B19" s="4" t="s">
        <v>9</v>
      </c>
      <c r="C19" s="78">
        <v>0</v>
      </c>
      <c r="D19" s="78">
        <v>0</v>
      </c>
      <c r="E19" s="78">
        <v>0</v>
      </c>
      <c r="F19" s="24">
        <v>70000.7</v>
      </c>
      <c r="G19" s="78">
        <v>77585</v>
      </c>
      <c r="H19" s="78">
        <v>287202.96000000002</v>
      </c>
      <c r="I19" s="24">
        <v>150000</v>
      </c>
      <c r="J19" s="24">
        <v>18754.099999999999</v>
      </c>
      <c r="K19" s="78">
        <v>48321</v>
      </c>
      <c r="L19" s="24"/>
      <c r="M19" s="24"/>
      <c r="N19" s="24"/>
      <c r="O19" s="24"/>
    </row>
    <row r="20" spans="2:15" x14ac:dyDescent="0.35">
      <c r="B20" s="4" t="s">
        <v>10</v>
      </c>
      <c r="C20" s="78">
        <v>0</v>
      </c>
      <c r="D20" s="79">
        <v>427425</v>
      </c>
      <c r="E20" s="78">
        <v>0</v>
      </c>
      <c r="F20" s="24">
        <v>451994</v>
      </c>
      <c r="G20" s="78">
        <v>318505</v>
      </c>
      <c r="H20" s="78">
        <v>288045</v>
      </c>
      <c r="I20" s="24">
        <v>303880</v>
      </c>
      <c r="J20" s="24">
        <v>202710</v>
      </c>
      <c r="K20" s="78">
        <v>356807.59</v>
      </c>
      <c r="L20" s="24"/>
      <c r="M20" s="24"/>
      <c r="N20" s="24"/>
      <c r="O20" s="24"/>
    </row>
    <row r="21" spans="2:15" x14ac:dyDescent="0.35">
      <c r="B21" s="4" t="s">
        <v>11</v>
      </c>
      <c r="C21" s="78">
        <v>0</v>
      </c>
      <c r="D21" s="79">
        <v>6012.94</v>
      </c>
      <c r="E21" s="78">
        <v>6627.27</v>
      </c>
      <c r="F21" s="24">
        <v>24701.49</v>
      </c>
      <c r="G21" s="78">
        <v>614629.43000000005</v>
      </c>
      <c r="H21" s="78">
        <v>19488.05</v>
      </c>
      <c r="I21" s="24">
        <v>20492.169999999998</v>
      </c>
      <c r="J21" s="24">
        <v>32539.54</v>
      </c>
      <c r="K21" s="78">
        <v>0</v>
      </c>
      <c r="L21" s="24"/>
      <c r="M21" s="24"/>
      <c r="N21" s="24"/>
      <c r="O21" s="24"/>
    </row>
    <row r="22" spans="2:15" x14ac:dyDescent="0.35">
      <c r="B22" s="4" t="s">
        <v>12</v>
      </c>
      <c r="C22" s="78">
        <v>0</v>
      </c>
      <c r="D22" s="79">
        <v>654705.27</v>
      </c>
      <c r="E22" s="78">
        <v>32100</v>
      </c>
      <c r="F22" s="24">
        <v>620131.76</v>
      </c>
      <c r="G22" s="78">
        <v>0</v>
      </c>
      <c r="H22" s="78">
        <v>0</v>
      </c>
      <c r="I22" s="24">
        <v>3755331.59</v>
      </c>
      <c r="J22" s="24">
        <v>147007.94</v>
      </c>
      <c r="K22" s="78">
        <v>21400</v>
      </c>
      <c r="L22" s="24"/>
      <c r="M22" s="24"/>
      <c r="N22" s="24"/>
      <c r="O22" s="24"/>
    </row>
    <row r="23" spans="2:15" x14ac:dyDescent="0.35">
      <c r="B23" s="4" t="s">
        <v>13</v>
      </c>
      <c r="C23" s="78">
        <v>881820.79</v>
      </c>
      <c r="D23" s="79">
        <v>896889.24</v>
      </c>
      <c r="E23" s="78">
        <v>884437.52</v>
      </c>
      <c r="F23" s="24">
        <v>1701789</v>
      </c>
      <c r="G23" s="78">
        <v>870538.88</v>
      </c>
      <c r="H23" s="78">
        <v>878240.06</v>
      </c>
      <c r="I23" s="24">
        <v>919412.57</v>
      </c>
      <c r="J23" s="24">
        <v>925324.06</v>
      </c>
      <c r="K23" s="78">
        <v>913346.95</v>
      </c>
      <c r="L23" s="24"/>
      <c r="M23" s="24"/>
      <c r="N23" s="24"/>
      <c r="O23" s="24"/>
    </row>
    <row r="24" spans="2:15" x14ac:dyDescent="0.35">
      <c r="B24" s="4" t="s">
        <v>14</v>
      </c>
      <c r="C24" s="78">
        <v>0</v>
      </c>
      <c r="D24" s="78">
        <v>0</v>
      </c>
      <c r="E24" s="78">
        <v>0</v>
      </c>
      <c r="F24" s="24">
        <v>1811996.47</v>
      </c>
      <c r="G24" s="78">
        <v>0</v>
      </c>
      <c r="H24" s="78">
        <v>868277.2</v>
      </c>
      <c r="I24" s="78">
        <v>0</v>
      </c>
      <c r="J24" s="24">
        <v>491326.59</v>
      </c>
      <c r="K24" s="78">
        <v>127929.7</v>
      </c>
      <c r="L24" s="24"/>
      <c r="M24" s="24"/>
      <c r="N24" s="24"/>
      <c r="O24" s="24"/>
    </row>
    <row r="25" spans="2:15" x14ac:dyDescent="0.35">
      <c r="B25" s="4" t="s">
        <v>15</v>
      </c>
      <c r="C25" s="78">
        <v>0</v>
      </c>
      <c r="D25" s="78">
        <v>0</v>
      </c>
      <c r="E25" s="78">
        <v>0</v>
      </c>
      <c r="F25" s="24">
        <v>281295.86</v>
      </c>
      <c r="G25" s="78">
        <v>30591.3</v>
      </c>
      <c r="H25" s="78">
        <v>617442.42000000004</v>
      </c>
      <c r="I25" s="24">
        <v>852497.6</v>
      </c>
      <c r="J25" s="24">
        <v>16338.83</v>
      </c>
      <c r="K25" s="78">
        <v>0</v>
      </c>
      <c r="L25" s="24"/>
      <c r="M25" s="24"/>
      <c r="N25" s="24"/>
      <c r="O25" s="24"/>
    </row>
    <row r="26" spans="2:15" x14ac:dyDescent="0.35">
      <c r="B26" s="4" t="s">
        <v>16</v>
      </c>
      <c r="C26" s="78">
        <v>16638</v>
      </c>
      <c r="D26" s="78">
        <v>0</v>
      </c>
      <c r="E26" s="78">
        <v>32096</v>
      </c>
      <c r="F26" s="24">
        <v>50775.65</v>
      </c>
      <c r="G26" s="78">
        <v>975222.2</v>
      </c>
      <c r="H26" s="78">
        <v>29731.8</v>
      </c>
      <c r="I26" s="24">
        <v>103653.2</v>
      </c>
      <c r="J26" s="24">
        <v>135857.18</v>
      </c>
      <c r="K26" s="78">
        <v>341303.2</v>
      </c>
      <c r="L26" s="24"/>
      <c r="M26" s="24"/>
      <c r="N26" s="24"/>
      <c r="O26" s="24"/>
    </row>
    <row r="27" spans="2:15" x14ac:dyDescent="0.35">
      <c r="B27" s="3" t="s">
        <v>17</v>
      </c>
      <c r="C27" s="76">
        <f t="shared" ref="C27:H27" si="2">C28+C29+C30+C31+C32+C33+C34+C35+C36</f>
        <v>192983.73</v>
      </c>
      <c r="D27" s="26">
        <f t="shared" si="2"/>
        <v>382399.02</v>
      </c>
      <c r="E27" s="26">
        <f t="shared" si="2"/>
        <v>764967.29</v>
      </c>
      <c r="F27" s="26">
        <f t="shared" si="2"/>
        <v>966663.36</v>
      </c>
      <c r="G27" s="76">
        <f t="shared" si="2"/>
        <v>603485.73</v>
      </c>
      <c r="H27" s="76">
        <f t="shared" si="2"/>
        <v>554725.62</v>
      </c>
      <c r="I27" s="76">
        <f>I28+I29+I30+I31+I32+I33+I34+I35+I36</f>
        <v>1143917.26</v>
      </c>
      <c r="J27" s="76">
        <f>J28+J29+J30+J31+J32+J33+J34+J35+J36</f>
        <v>1799931.6099999999</v>
      </c>
      <c r="K27" s="76">
        <f>K28+K29+K30+K31+K32+K33+K34+K35+K36</f>
        <v>913670.74</v>
      </c>
      <c r="L27" s="26"/>
      <c r="M27" s="26"/>
      <c r="N27" s="26"/>
      <c r="O27" s="26"/>
    </row>
    <row r="28" spans="2:15" x14ac:dyDescent="0.35">
      <c r="B28" s="4" t="s">
        <v>18</v>
      </c>
      <c r="C28" s="78">
        <v>7100.16</v>
      </c>
      <c r="D28" s="79">
        <v>42075.05</v>
      </c>
      <c r="E28" s="78">
        <v>231245.44</v>
      </c>
      <c r="F28" s="24">
        <v>37001.22</v>
      </c>
      <c r="G28" s="78">
        <v>0</v>
      </c>
      <c r="H28" s="78">
        <v>51101</v>
      </c>
      <c r="I28" s="78">
        <v>33829.57</v>
      </c>
      <c r="J28" s="24">
        <v>259030.54</v>
      </c>
      <c r="K28" s="78">
        <v>0</v>
      </c>
      <c r="L28" s="24"/>
      <c r="M28" s="24"/>
      <c r="N28" s="24"/>
      <c r="O28" s="24"/>
    </row>
    <row r="29" spans="2:15" x14ac:dyDescent="0.35">
      <c r="B29" s="4" t="s">
        <v>19</v>
      </c>
      <c r="C29" s="78">
        <v>0</v>
      </c>
      <c r="D29" s="78">
        <v>0</v>
      </c>
      <c r="E29" s="78">
        <v>0</v>
      </c>
      <c r="F29" s="24">
        <v>295</v>
      </c>
      <c r="G29" s="78">
        <v>6490</v>
      </c>
      <c r="H29" s="78">
        <v>0</v>
      </c>
      <c r="I29" s="78">
        <v>0</v>
      </c>
      <c r="J29" s="24">
        <v>5695</v>
      </c>
      <c r="K29" s="78">
        <v>0</v>
      </c>
      <c r="L29" s="24"/>
      <c r="M29" s="24"/>
      <c r="N29" s="24"/>
      <c r="O29" s="24"/>
    </row>
    <row r="30" spans="2:15" x14ac:dyDescent="0.35">
      <c r="B30" s="4" t="s">
        <v>20</v>
      </c>
      <c r="C30" s="78">
        <v>0</v>
      </c>
      <c r="D30" s="78">
        <v>0</v>
      </c>
      <c r="E30" s="78">
        <v>5752.85</v>
      </c>
      <c r="F30" s="24">
        <v>481111.39</v>
      </c>
      <c r="G30" s="78">
        <v>92925</v>
      </c>
      <c r="H30" s="78">
        <v>350</v>
      </c>
      <c r="I30" s="78">
        <v>586690.1</v>
      </c>
      <c r="J30" s="24">
        <v>16563.77</v>
      </c>
      <c r="K30" s="78">
        <v>227649.14</v>
      </c>
      <c r="L30" s="24"/>
      <c r="M30" s="24"/>
      <c r="N30" s="24"/>
      <c r="O30" s="24"/>
    </row>
    <row r="31" spans="2:15" x14ac:dyDescent="0.35">
      <c r="B31" s="4" t="s">
        <v>21</v>
      </c>
      <c r="C31" s="78">
        <v>0</v>
      </c>
      <c r="D31" s="78">
        <v>0</v>
      </c>
      <c r="E31" s="78">
        <v>0</v>
      </c>
      <c r="F31" s="24">
        <v>2489</v>
      </c>
      <c r="G31" s="78">
        <v>0</v>
      </c>
      <c r="H31" s="78">
        <v>0</v>
      </c>
      <c r="I31" s="78">
        <v>0</v>
      </c>
      <c r="J31" s="24">
        <v>1939</v>
      </c>
      <c r="K31" s="78">
        <v>0</v>
      </c>
      <c r="L31" s="24"/>
      <c r="M31" s="24"/>
      <c r="N31" s="24"/>
      <c r="O31" s="24"/>
    </row>
    <row r="32" spans="2:15" x14ac:dyDescent="0.35">
      <c r="B32" s="4" t="s">
        <v>22</v>
      </c>
      <c r="C32" s="78">
        <v>0</v>
      </c>
      <c r="D32" s="78">
        <v>0</v>
      </c>
      <c r="E32" s="78">
        <v>0</v>
      </c>
      <c r="F32" s="24">
        <v>7468.27</v>
      </c>
      <c r="G32" s="78">
        <v>0</v>
      </c>
      <c r="H32" s="78">
        <v>8678.9699999999993</v>
      </c>
      <c r="I32" s="78">
        <v>0</v>
      </c>
      <c r="J32" s="24">
        <v>13975.7</v>
      </c>
      <c r="K32" s="78">
        <v>0</v>
      </c>
      <c r="L32" s="24"/>
      <c r="M32" s="24"/>
      <c r="N32" s="24"/>
      <c r="O32" s="24"/>
    </row>
    <row r="33" spans="2:15" x14ac:dyDescent="0.35">
      <c r="B33" s="4" t="s">
        <v>23</v>
      </c>
      <c r="C33" s="78">
        <v>0</v>
      </c>
      <c r="D33" s="78">
        <v>0</v>
      </c>
      <c r="E33" s="78">
        <v>41183.78</v>
      </c>
      <c r="F33" s="24">
        <v>27354.14</v>
      </c>
      <c r="G33" s="78">
        <v>0</v>
      </c>
      <c r="H33" s="78">
        <v>19213.400000000001</v>
      </c>
      <c r="I33" s="78">
        <v>0</v>
      </c>
      <c r="J33" s="24">
        <v>13016.02</v>
      </c>
      <c r="K33" s="78">
        <v>0</v>
      </c>
      <c r="L33" s="24"/>
      <c r="M33" s="24"/>
      <c r="N33" s="24"/>
      <c r="O33" s="24"/>
    </row>
    <row r="34" spans="2:15" x14ac:dyDescent="0.35">
      <c r="B34" s="4" t="s">
        <v>24</v>
      </c>
      <c r="C34" s="78">
        <v>185883.57</v>
      </c>
      <c r="D34" s="79">
        <v>164252.22</v>
      </c>
      <c r="E34" s="78">
        <v>150506.6</v>
      </c>
      <c r="F34" s="24">
        <v>250798.87</v>
      </c>
      <c r="G34" s="78">
        <v>170766.13</v>
      </c>
      <c r="H34" s="78">
        <v>273432.24</v>
      </c>
      <c r="I34" s="78">
        <v>223859.8</v>
      </c>
      <c r="J34" s="24">
        <v>278301.42</v>
      </c>
      <c r="K34" s="78">
        <v>317516.59999999998</v>
      </c>
      <c r="L34" s="24"/>
      <c r="M34" s="24"/>
      <c r="N34" s="24"/>
      <c r="O34" s="24"/>
    </row>
    <row r="35" spans="2:15" x14ac:dyDescent="0.35">
      <c r="B35" s="4" t="s">
        <v>25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24"/>
      <c r="M35" s="24"/>
      <c r="N35" s="24"/>
      <c r="O35" s="24"/>
    </row>
    <row r="36" spans="2:15" x14ac:dyDescent="0.35">
      <c r="B36" s="4" t="s">
        <v>26</v>
      </c>
      <c r="C36" s="78">
        <v>0</v>
      </c>
      <c r="D36" s="79">
        <v>176071.75</v>
      </c>
      <c r="E36" s="78">
        <v>336278.62</v>
      </c>
      <c r="F36" s="24">
        <v>160145.47</v>
      </c>
      <c r="G36" s="78">
        <v>333304.59999999998</v>
      </c>
      <c r="H36" s="78">
        <v>201950.01</v>
      </c>
      <c r="I36" s="78">
        <v>299537.78999999998</v>
      </c>
      <c r="J36" s="24">
        <v>1211410.1599999999</v>
      </c>
      <c r="K36" s="78">
        <v>368505</v>
      </c>
      <c r="L36" s="24"/>
      <c r="M36" s="24"/>
      <c r="N36" s="24"/>
      <c r="O36" s="24"/>
    </row>
    <row r="37" spans="2:15" x14ac:dyDescent="0.35">
      <c r="B37" s="3" t="s">
        <v>27</v>
      </c>
      <c r="C37" s="78"/>
      <c r="D37" s="79"/>
      <c r="E37" s="78"/>
      <c r="F37" s="24"/>
      <c r="G37" s="78"/>
      <c r="H37" s="78"/>
      <c r="I37" s="24"/>
      <c r="J37" s="24"/>
      <c r="K37" s="24"/>
      <c r="L37" s="24"/>
      <c r="M37" s="24"/>
      <c r="N37" s="24"/>
      <c r="O37" s="24"/>
    </row>
    <row r="38" spans="2:15" x14ac:dyDescent="0.35">
      <c r="B38" s="4" t="s">
        <v>28</v>
      </c>
      <c r="C38" s="78"/>
      <c r="D38" s="79"/>
      <c r="E38" s="78"/>
      <c r="F38" s="24"/>
      <c r="G38" s="78"/>
      <c r="H38" s="78"/>
      <c r="I38" s="24"/>
      <c r="J38" s="24"/>
      <c r="K38" s="24"/>
      <c r="L38" s="24"/>
      <c r="M38" s="24"/>
      <c r="N38" s="24"/>
      <c r="O38" s="24"/>
    </row>
    <row r="39" spans="2:15" x14ac:dyDescent="0.35">
      <c r="B39" s="4" t="s">
        <v>29</v>
      </c>
      <c r="C39" s="78"/>
      <c r="D39" s="79"/>
      <c r="E39" s="78"/>
      <c r="F39" s="24"/>
      <c r="G39" s="78"/>
      <c r="H39" s="78"/>
      <c r="I39" s="24"/>
      <c r="J39" s="24"/>
      <c r="K39" s="24"/>
      <c r="L39" s="24"/>
      <c r="M39" s="24"/>
      <c r="N39" s="24"/>
      <c r="O39" s="24"/>
    </row>
    <row r="40" spans="2:15" x14ac:dyDescent="0.35">
      <c r="B40" s="4" t="s">
        <v>30</v>
      </c>
      <c r="C40" s="78"/>
      <c r="D40" s="79"/>
      <c r="E40" s="78"/>
      <c r="F40" s="24"/>
      <c r="G40" s="78"/>
      <c r="H40" s="78"/>
      <c r="I40" s="24"/>
      <c r="J40" s="24"/>
      <c r="K40" s="24"/>
      <c r="L40" s="24"/>
      <c r="M40" s="24"/>
      <c r="N40" s="24"/>
      <c r="O40" s="24"/>
    </row>
    <row r="41" spans="2:15" x14ac:dyDescent="0.35">
      <c r="B41" s="4" t="s">
        <v>31</v>
      </c>
      <c r="C41" s="78"/>
      <c r="D41" s="79"/>
      <c r="E41" s="78"/>
      <c r="F41" s="24"/>
      <c r="G41" s="78"/>
      <c r="H41" s="78"/>
      <c r="I41" s="24"/>
      <c r="J41" s="24"/>
      <c r="K41" s="24"/>
      <c r="L41" s="24"/>
      <c r="M41" s="24"/>
      <c r="N41" s="24"/>
      <c r="O41" s="24"/>
    </row>
    <row r="42" spans="2:15" x14ac:dyDescent="0.35">
      <c r="B42" s="4" t="s">
        <v>32</v>
      </c>
      <c r="C42" s="78"/>
      <c r="D42" s="79"/>
      <c r="E42" s="78"/>
      <c r="F42" s="24"/>
      <c r="G42" s="78"/>
      <c r="H42" s="78"/>
      <c r="I42" s="24"/>
      <c r="J42" s="24"/>
      <c r="K42" s="24"/>
      <c r="L42" s="24"/>
      <c r="M42" s="24"/>
      <c r="N42" s="24"/>
      <c r="O42" s="24"/>
    </row>
    <row r="43" spans="2:15" x14ac:dyDescent="0.35">
      <c r="B43" s="4" t="s">
        <v>33</v>
      </c>
      <c r="C43" s="78"/>
      <c r="D43" s="79"/>
      <c r="E43" s="78"/>
      <c r="F43" s="24"/>
      <c r="G43" s="78"/>
      <c r="H43" s="78"/>
      <c r="I43" s="24"/>
      <c r="J43" s="24"/>
      <c r="K43" s="24"/>
      <c r="L43" s="24"/>
      <c r="M43" s="24"/>
      <c r="N43" s="24"/>
      <c r="O43" s="24"/>
    </row>
    <row r="44" spans="2:15" x14ac:dyDescent="0.35">
      <c r="B44" s="4" t="s">
        <v>34</v>
      </c>
      <c r="C44" s="78"/>
      <c r="D44" s="79"/>
      <c r="E44" s="78"/>
      <c r="F44" s="24"/>
      <c r="G44" s="78"/>
      <c r="H44" s="78"/>
      <c r="I44" s="24"/>
      <c r="J44" s="24"/>
      <c r="K44" s="24"/>
      <c r="L44" s="24"/>
      <c r="M44" s="24"/>
      <c r="N44" s="24"/>
      <c r="O44" s="24"/>
    </row>
    <row r="45" spans="2:15" x14ac:dyDescent="0.35">
      <c r="B45" s="4" t="s">
        <v>35</v>
      </c>
      <c r="C45" s="78"/>
      <c r="D45" s="79"/>
      <c r="E45" s="78"/>
      <c r="F45" s="24"/>
      <c r="G45" s="78"/>
      <c r="H45" s="78"/>
      <c r="I45" s="24"/>
      <c r="J45" s="24"/>
      <c r="K45" s="24"/>
      <c r="L45" s="24"/>
      <c r="M45" s="24"/>
      <c r="N45" s="24"/>
      <c r="O45" s="24"/>
    </row>
    <row r="46" spans="2:15" x14ac:dyDescent="0.35">
      <c r="B46" s="3" t="s">
        <v>36</v>
      </c>
      <c r="C46" s="78"/>
      <c r="D46" s="79"/>
      <c r="E46" s="78"/>
      <c r="F46" s="24"/>
      <c r="G46" s="78"/>
      <c r="H46" s="78"/>
      <c r="I46" s="24"/>
      <c r="J46" s="24"/>
      <c r="K46" s="24"/>
      <c r="L46" s="24"/>
      <c r="M46" s="24"/>
      <c r="N46" s="24"/>
      <c r="O46" s="24"/>
    </row>
    <row r="47" spans="2:15" x14ac:dyDescent="0.35">
      <c r="B47" s="4" t="s">
        <v>37</v>
      </c>
      <c r="C47" s="78"/>
      <c r="D47" s="79"/>
      <c r="E47" s="78"/>
      <c r="F47" s="24"/>
      <c r="G47" s="78"/>
      <c r="H47" s="78"/>
      <c r="I47" s="24"/>
      <c r="J47" s="24"/>
      <c r="K47" s="24"/>
      <c r="L47" s="24"/>
      <c r="M47" s="24"/>
      <c r="N47" s="24"/>
      <c r="O47" s="24"/>
    </row>
    <row r="48" spans="2:15" x14ac:dyDescent="0.35">
      <c r="B48" s="4" t="s">
        <v>38</v>
      </c>
      <c r="C48" s="78"/>
      <c r="D48" s="79"/>
      <c r="E48" s="78"/>
      <c r="F48" s="24"/>
      <c r="G48" s="78"/>
      <c r="H48" s="78"/>
      <c r="I48" s="24"/>
      <c r="J48" s="24"/>
      <c r="K48" s="24"/>
      <c r="L48" s="24"/>
      <c r="M48" s="24"/>
      <c r="N48" s="24"/>
      <c r="O48" s="24"/>
    </row>
    <row r="49" spans="2:15" x14ac:dyDescent="0.35">
      <c r="B49" s="4" t="s">
        <v>39</v>
      </c>
      <c r="C49" s="78"/>
      <c r="D49" s="79"/>
      <c r="E49" s="78"/>
      <c r="F49" s="24"/>
      <c r="G49" s="78"/>
      <c r="H49" s="78"/>
      <c r="I49" s="24"/>
      <c r="J49" s="24"/>
      <c r="K49" s="24"/>
      <c r="L49" s="24"/>
      <c r="M49" s="24"/>
      <c r="N49" s="24"/>
      <c r="O49" s="24"/>
    </row>
    <row r="50" spans="2:15" x14ac:dyDescent="0.35">
      <c r="B50" s="4" t="s">
        <v>40</v>
      </c>
      <c r="C50" s="78"/>
      <c r="D50" s="79"/>
      <c r="E50" s="78"/>
      <c r="F50" s="24"/>
      <c r="G50" s="78"/>
      <c r="H50" s="78"/>
      <c r="I50" s="24"/>
      <c r="J50" s="24"/>
      <c r="K50" s="24"/>
      <c r="L50" s="24"/>
      <c r="M50" s="24"/>
      <c r="N50" s="24"/>
      <c r="O50" s="24"/>
    </row>
    <row r="51" spans="2:15" x14ac:dyDescent="0.35">
      <c r="B51" s="4" t="s">
        <v>41</v>
      </c>
      <c r="C51" s="78"/>
      <c r="D51" s="79"/>
      <c r="E51" s="78"/>
      <c r="F51" s="24"/>
      <c r="G51" s="78"/>
      <c r="H51" s="78"/>
      <c r="I51" s="24"/>
      <c r="J51" s="24"/>
      <c r="K51" s="24"/>
      <c r="L51" s="24"/>
      <c r="M51" s="24"/>
      <c r="N51" s="24"/>
      <c r="O51" s="24"/>
    </row>
    <row r="52" spans="2:15" x14ac:dyDescent="0.35">
      <c r="B52" s="4" t="s">
        <v>42</v>
      </c>
      <c r="C52" s="78"/>
      <c r="D52" s="79"/>
      <c r="E52" s="78"/>
      <c r="F52" s="24"/>
      <c r="G52" s="78"/>
      <c r="H52" s="78"/>
      <c r="I52" s="24"/>
      <c r="J52" s="24"/>
      <c r="K52" s="24"/>
      <c r="L52" s="24"/>
      <c r="M52" s="24"/>
      <c r="N52" s="24"/>
      <c r="O52" s="24"/>
    </row>
    <row r="53" spans="2:15" x14ac:dyDescent="0.35">
      <c r="B53" s="3" t="s">
        <v>43</v>
      </c>
      <c r="C53" s="78"/>
      <c r="D53" s="26"/>
      <c r="E53" s="76">
        <f>E54+E55+E56+E57+E58+E59+E60+E61+E62</f>
        <v>234737.4</v>
      </c>
      <c r="F53" s="76">
        <f>F54+F55+F56+F57+F58+F59+F60+F61+F62</f>
        <v>190874.63</v>
      </c>
      <c r="G53" s="76">
        <f>G54+G55+G56+G57+G58+G59+G60+G61+G62</f>
        <v>1596674.05</v>
      </c>
      <c r="H53" s="76">
        <f>H54+H55+H56+H57+H58+H59+H60+H61+H62</f>
        <v>231191.88</v>
      </c>
      <c r="I53" s="88">
        <f>I54+I55+I56+I57+I58+I59+I60+I61</f>
        <v>552963</v>
      </c>
      <c r="J53" s="88">
        <f>J54+J55+J56+J57+J58+J59+J60+J61</f>
        <v>113548.57</v>
      </c>
      <c r="K53" s="88">
        <f>K54+K55+K56+K57+K58+K59+K60+K61</f>
        <v>349491.81</v>
      </c>
      <c r="L53" s="26"/>
      <c r="M53" s="26"/>
      <c r="N53" s="26"/>
      <c r="O53" s="24"/>
    </row>
    <row r="54" spans="2:15" x14ac:dyDescent="0.35">
      <c r="B54" s="4" t="s">
        <v>44</v>
      </c>
      <c r="C54" s="78"/>
      <c r="D54" s="78"/>
      <c r="E54" s="78">
        <v>234737.4</v>
      </c>
      <c r="F54" s="24">
        <v>87676.27</v>
      </c>
      <c r="G54" s="78">
        <v>1596674.05</v>
      </c>
      <c r="H54" s="78">
        <v>166283.88</v>
      </c>
      <c r="I54" s="24">
        <v>549026</v>
      </c>
      <c r="J54" s="78">
        <v>110353.57</v>
      </c>
      <c r="K54" s="78">
        <v>265704.93</v>
      </c>
      <c r="L54" s="24"/>
      <c r="M54" s="24"/>
      <c r="N54" s="24"/>
      <c r="O54" s="24"/>
    </row>
    <row r="55" spans="2:15" x14ac:dyDescent="0.35">
      <c r="B55" s="4" t="s">
        <v>45</v>
      </c>
      <c r="C55" s="78"/>
      <c r="D55" s="78"/>
      <c r="E55" s="78"/>
      <c r="F55" s="78">
        <v>0</v>
      </c>
      <c r="G55" s="78"/>
      <c r="H55" s="78"/>
      <c r="I55" s="78">
        <v>0</v>
      </c>
      <c r="J55" s="78">
        <v>3195</v>
      </c>
      <c r="K55" s="78">
        <v>0</v>
      </c>
      <c r="L55" s="24"/>
      <c r="M55" s="24"/>
      <c r="N55" s="24"/>
      <c r="O55" s="24"/>
    </row>
    <row r="56" spans="2:15" x14ac:dyDescent="0.35">
      <c r="B56" s="4" t="s">
        <v>46</v>
      </c>
      <c r="C56" s="78"/>
      <c r="D56" s="78"/>
      <c r="E56" s="78"/>
      <c r="F56" s="78">
        <v>0</v>
      </c>
      <c r="G56" s="78"/>
      <c r="H56" s="78"/>
      <c r="I56" s="78">
        <v>0</v>
      </c>
      <c r="J56" s="78">
        <v>0</v>
      </c>
      <c r="K56" s="78">
        <v>0</v>
      </c>
      <c r="L56" s="24"/>
      <c r="M56" s="24"/>
      <c r="N56" s="24"/>
      <c r="O56" s="24"/>
    </row>
    <row r="57" spans="2:15" x14ac:dyDescent="0.35">
      <c r="B57" s="4" t="s">
        <v>47</v>
      </c>
      <c r="C57" s="78"/>
      <c r="D57" s="78"/>
      <c r="E57" s="78"/>
      <c r="F57" s="78">
        <v>0</v>
      </c>
      <c r="G57" s="78"/>
      <c r="H57" s="78"/>
      <c r="I57" s="78">
        <v>0</v>
      </c>
      <c r="J57" s="78">
        <v>0</v>
      </c>
      <c r="K57" s="78">
        <v>0</v>
      </c>
      <c r="L57" s="24"/>
      <c r="M57" s="24"/>
      <c r="N57" s="24"/>
      <c r="O57" s="24"/>
    </row>
    <row r="58" spans="2:15" x14ac:dyDescent="0.35">
      <c r="B58" s="4" t="s">
        <v>48</v>
      </c>
      <c r="C58" s="78"/>
      <c r="D58" s="78"/>
      <c r="E58" s="78"/>
      <c r="F58" s="24">
        <v>18299.439999999999</v>
      </c>
      <c r="G58" s="78"/>
      <c r="H58" s="78">
        <v>2250</v>
      </c>
      <c r="I58" s="78">
        <v>3937</v>
      </c>
      <c r="J58" s="78">
        <v>0</v>
      </c>
      <c r="K58" s="78">
        <v>83786.880000000005</v>
      </c>
      <c r="L58" s="24"/>
      <c r="M58" s="24"/>
      <c r="N58" s="24"/>
      <c r="O58" s="24"/>
    </row>
    <row r="59" spans="2:15" x14ac:dyDescent="0.35">
      <c r="B59" s="4" t="s">
        <v>49</v>
      </c>
      <c r="C59" s="78"/>
      <c r="D59" s="78"/>
      <c r="E59" s="78"/>
      <c r="F59" s="78">
        <v>0</v>
      </c>
      <c r="G59" s="78"/>
      <c r="H59" s="78"/>
      <c r="I59" s="78">
        <v>0</v>
      </c>
      <c r="J59" s="78">
        <v>0</v>
      </c>
      <c r="K59" s="78">
        <v>0</v>
      </c>
      <c r="L59" s="24"/>
      <c r="M59" s="24"/>
      <c r="N59" s="24"/>
      <c r="O59" s="24"/>
    </row>
    <row r="60" spans="2:15" x14ac:dyDescent="0.35">
      <c r="B60" s="4" t="s">
        <v>50</v>
      </c>
      <c r="C60" s="78"/>
      <c r="D60" s="78"/>
      <c r="E60" s="78"/>
      <c r="F60" s="78">
        <v>0</v>
      </c>
      <c r="G60" s="78"/>
      <c r="H60" s="78"/>
      <c r="I60" s="78">
        <v>0</v>
      </c>
      <c r="J60" s="78">
        <v>0</v>
      </c>
      <c r="K60" s="78">
        <v>0</v>
      </c>
      <c r="L60" s="24"/>
      <c r="M60" s="24"/>
      <c r="N60" s="24"/>
      <c r="O60" s="24"/>
    </row>
    <row r="61" spans="2:15" x14ac:dyDescent="0.35">
      <c r="B61" s="4" t="s">
        <v>51</v>
      </c>
      <c r="C61" s="78"/>
      <c r="D61" s="78"/>
      <c r="E61" s="78"/>
      <c r="F61" s="78">
        <v>0</v>
      </c>
      <c r="G61" s="78"/>
      <c r="H61" s="78">
        <v>62658</v>
      </c>
      <c r="I61" s="78"/>
      <c r="J61" s="78">
        <v>0</v>
      </c>
      <c r="K61" s="78">
        <v>0</v>
      </c>
      <c r="L61" s="24"/>
      <c r="M61" s="24"/>
      <c r="N61" s="24"/>
      <c r="O61" s="24"/>
    </row>
    <row r="62" spans="2:15" x14ac:dyDescent="0.35">
      <c r="B62" s="4" t="s">
        <v>52</v>
      </c>
      <c r="C62" s="78"/>
      <c r="D62" s="78"/>
      <c r="E62" s="78"/>
      <c r="F62" s="78">
        <v>84898.92</v>
      </c>
      <c r="G62" s="78"/>
      <c r="H62" s="78"/>
      <c r="I62" s="78"/>
      <c r="J62" s="78">
        <v>0</v>
      </c>
      <c r="K62" s="78">
        <v>0</v>
      </c>
      <c r="L62" s="24"/>
      <c r="M62" s="24"/>
      <c r="N62" s="24"/>
      <c r="O62" s="24"/>
    </row>
    <row r="63" spans="2:15" x14ac:dyDescent="0.35">
      <c r="B63" s="3" t="s">
        <v>53</v>
      </c>
      <c r="C63" s="78"/>
      <c r="D63" s="79"/>
      <c r="E63" s="78"/>
      <c r="F63" s="24"/>
      <c r="G63" s="78"/>
      <c r="H63" s="78"/>
      <c r="I63" s="24"/>
      <c r="J63" s="78"/>
      <c r="K63" s="24"/>
      <c r="L63" s="24"/>
      <c r="M63" s="24"/>
      <c r="N63" s="24"/>
      <c r="O63" s="24"/>
    </row>
    <row r="64" spans="2:15" x14ac:dyDescent="0.35">
      <c r="B64" s="4" t="s">
        <v>54</v>
      </c>
      <c r="C64" s="78"/>
      <c r="D64" s="79"/>
      <c r="E64" s="78"/>
      <c r="F64" s="24"/>
      <c r="G64" s="78"/>
      <c r="H64" s="78"/>
      <c r="I64" s="24"/>
      <c r="J64" s="78"/>
      <c r="K64" s="24"/>
      <c r="L64" s="24"/>
      <c r="M64" s="24"/>
      <c r="N64" s="24"/>
      <c r="O64" s="24"/>
    </row>
    <row r="65" spans="2:15" x14ac:dyDescent="0.35">
      <c r="B65" s="4" t="s">
        <v>55</v>
      </c>
      <c r="C65" s="78"/>
      <c r="D65" s="79"/>
      <c r="E65" s="78"/>
      <c r="F65" s="24"/>
      <c r="G65" s="78"/>
      <c r="H65" s="78"/>
      <c r="I65" s="24"/>
      <c r="J65" s="78"/>
      <c r="K65" s="24"/>
      <c r="L65" s="24"/>
      <c r="M65" s="24"/>
      <c r="N65" s="24"/>
      <c r="O65" s="24"/>
    </row>
    <row r="66" spans="2:15" x14ac:dyDescent="0.35">
      <c r="B66" s="4" t="s">
        <v>56</v>
      </c>
      <c r="C66" s="78"/>
      <c r="D66" s="79"/>
      <c r="E66" s="78"/>
      <c r="F66" s="24"/>
      <c r="G66" s="78"/>
      <c r="H66" s="78"/>
      <c r="I66" s="24"/>
      <c r="J66" s="78"/>
      <c r="K66" s="24"/>
      <c r="L66" s="24"/>
      <c r="M66" s="24"/>
      <c r="N66" s="24"/>
      <c r="O66" s="24"/>
    </row>
    <row r="67" spans="2:15" x14ac:dyDescent="0.35">
      <c r="B67" s="4" t="s">
        <v>57</v>
      </c>
      <c r="C67" s="78"/>
      <c r="D67" s="79"/>
      <c r="E67" s="78"/>
      <c r="F67" s="24"/>
      <c r="G67" s="78"/>
      <c r="H67" s="78"/>
      <c r="I67" s="24"/>
      <c r="J67" s="78"/>
      <c r="K67" s="24"/>
      <c r="L67" s="24"/>
      <c r="M67" s="24"/>
      <c r="N67" s="24"/>
      <c r="O67" s="24"/>
    </row>
    <row r="68" spans="2:15" x14ac:dyDescent="0.35">
      <c r="B68" s="3" t="s">
        <v>58</v>
      </c>
      <c r="C68" s="78"/>
      <c r="D68" s="79"/>
      <c r="E68" s="78"/>
      <c r="F68" s="24"/>
      <c r="G68" s="78"/>
      <c r="H68" s="78"/>
      <c r="I68" s="24"/>
      <c r="J68" s="78"/>
      <c r="K68" s="24"/>
      <c r="L68" s="24"/>
      <c r="M68" s="24"/>
      <c r="N68" s="24"/>
      <c r="O68" s="24"/>
    </row>
    <row r="69" spans="2:15" x14ac:dyDescent="0.35">
      <c r="B69" s="4" t="s">
        <v>59</v>
      </c>
      <c r="C69" s="78"/>
      <c r="D69" s="79"/>
      <c r="E69" s="78"/>
      <c r="F69" s="24"/>
      <c r="G69" s="78"/>
      <c r="H69" s="78"/>
      <c r="I69" s="24"/>
      <c r="J69" s="78"/>
      <c r="K69" s="24"/>
      <c r="L69" s="24"/>
      <c r="M69" s="24"/>
      <c r="N69" s="24"/>
      <c r="O69" s="24"/>
    </row>
    <row r="70" spans="2:15" x14ac:dyDescent="0.35">
      <c r="B70" s="4" t="s">
        <v>60</v>
      </c>
      <c r="C70" s="78"/>
      <c r="D70" s="79"/>
      <c r="E70" s="78"/>
      <c r="F70" s="24"/>
      <c r="G70" s="78"/>
      <c r="H70" s="78"/>
      <c r="I70" s="24"/>
      <c r="J70" s="78"/>
      <c r="K70" s="24"/>
      <c r="L70" s="24"/>
      <c r="M70" s="24"/>
      <c r="N70" s="24"/>
      <c r="O70" s="24"/>
    </row>
    <row r="71" spans="2:15" x14ac:dyDescent="0.35">
      <c r="B71" s="3" t="s">
        <v>61</v>
      </c>
      <c r="C71" s="78"/>
      <c r="D71" s="79"/>
      <c r="E71" s="78"/>
      <c r="F71" s="24"/>
      <c r="G71" s="78"/>
      <c r="H71" s="78"/>
      <c r="I71" s="24"/>
      <c r="J71" s="78"/>
      <c r="K71" s="24"/>
      <c r="L71" s="24"/>
      <c r="M71" s="24"/>
      <c r="N71" s="24"/>
      <c r="O71" s="24"/>
    </row>
    <row r="72" spans="2:15" x14ac:dyDescent="0.35">
      <c r="B72" s="4" t="s">
        <v>62</v>
      </c>
      <c r="C72" s="78"/>
      <c r="D72" s="79"/>
      <c r="E72" s="78"/>
      <c r="F72" s="24"/>
      <c r="G72" s="78"/>
      <c r="H72" s="78"/>
      <c r="I72" s="24"/>
      <c r="J72" s="78"/>
      <c r="K72" s="24"/>
      <c r="L72" s="24"/>
      <c r="M72" s="24"/>
      <c r="N72" s="24"/>
      <c r="O72" s="24"/>
    </row>
    <row r="73" spans="2:15" x14ac:dyDescent="0.35">
      <c r="B73" s="4" t="s">
        <v>63</v>
      </c>
      <c r="C73" s="78"/>
      <c r="D73" s="79"/>
      <c r="E73" s="78"/>
      <c r="F73" s="24"/>
      <c r="G73" s="78"/>
      <c r="H73" s="78"/>
      <c r="I73" s="24"/>
      <c r="J73" s="78"/>
      <c r="K73" s="24"/>
      <c r="L73" s="24"/>
      <c r="M73" s="24"/>
      <c r="N73" s="24"/>
      <c r="O73" s="24"/>
    </row>
    <row r="74" spans="2:15" x14ac:dyDescent="0.35">
      <c r="B74" s="4" t="s">
        <v>64</v>
      </c>
      <c r="C74" s="78"/>
      <c r="D74" s="79"/>
      <c r="E74" s="78"/>
      <c r="F74" s="24"/>
      <c r="G74" s="78"/>
      <c r="H74" s="78"/>
      <c r="I74" s="24"/>
      <c r="J74" s="78"/>
      <c r="K74" s="24"/>
      <c r="L74" s="24"/>
      <c r="M74" s="24"/>
      <c r="N74" s="24"/>
      <c r="O74" s="24"/>
    </row>
    <row r="75" spans="2:15" x14ac:dyDescent="0.35">
      <c r="B75" s="1" t="s">
        <v>67</v>
      </c>
      <c r="C75" s="82"/>
      <c r="D75" s="25"/>
      <c r="E75" s="82"/>
      <c r="F75" s="25"/>
      <c r="G75" s="82"/>
      <c r="H75" s="82"/>
      <c r="I75" s="82"/>
      <c r="J75" s="82"/>
      <c r="K75" s="25"/>
      <c r="L75" s="25"/>
      <c r="M75" s="25"/>
      <c r="N75" s="25"/>
      <c r="O75" s="25"/>
    </row>
    <row r="76" spans="2:15" x14ac:dyDescent="0.35">
      <c r="B76" s="3" t="s">
        <v>68</v>
      </c>
      <c r="C76" s="78"/>
      <c r="D76" s="83"/>
      <c r="E76" s="78"/>
      <c r="F76" s="26"/>
      <c r="G76" s="78"/>
      <c r="H76" s="78"/>
      <c r="J76" s="78"/>
      <c r="K76" s="26"/>
      <c r="L76" s="26"/>
      <c r="M76" s="26"/>
      <c r="N76" s="26"/>
      <c r="O76" s="26"/>
    </row>
    <row r="77" spans="2:15" x14ac:dyDescent="0.35">
      <c r="B77" s="4" t="s">
        <v>69</v>
      </c>
      <c r="C77" s="78"/>
      <c r="D77" s="83"/>
      <c r="E77" s="78"/>
      <c r="F77" s="24"/>
      <c r="G77" s="78"/>
      <c r="H77" s="78"/>
      <c r="J77" s="78"/>
      <c r="K77" s="24"/>
      <c r="L77" s="24"/>
      <c r="M77" s="24"/>
      <c r="N77" s="24"/>
      <c r="O77" s="24"/>
    </row>
    <row r="78" spans="2:15" x14ac:dyDescent="0.35">
      <c r="B78" s="4" t="s">
        <v>70</v>
      </c>
      <c r="C78" s="78"/>
      <c r="D78" s="83"/>
      <c r="E78" s="78"/>
      <c r="F78" s="24"/>
      <c r="G78" s="78"/>
      <c r="H78" s="78"/>
      <c r="J78" s="78"/>
      <c r="K78" s="24"/>
      <c r="L78" s="24"/>
      <c r="M78" s="24"/>
      <c r="N78" s="24"/>
      <c r="O78" s="24"/>
    </row>
    <row r="79" spans="2:15" x14ac:dyDescent="0.35">
      <c r="B79" s="3" t="s">
        <v>71</v>
      </c>
      <c r="C79" s="78"/>
      <c r="D79" s="83"/>
      <c r="E79" s="78"/>
      <c r="F79" s="24"/>
      <c r="G79" s="78"/>
      <c r="H79" s="78"/>
      <c r="J79" s="78"/>
      <c r="K79" s="24"/>
      <c r="L79" s="24"/>
      <c r="M79" s="24"/>
      <c r="N79" s="24"/>
      <c r="O79" s="24"/>
    </row>
    <row r="80" spans="2:15" x14ac:dyDescent="0.35">
      <c r="B80" s="4" t="s">
        <v>72</v>
      </c>
      <c r="C80" s="78"/>
      <c r="D80" s="83"/>
      <c r="E80" s="78"/>
      <c r="F80" s="24"/>
      <c r="G80" s="78"/>
      <c r="H80" s="78"/>
      <c r="J80" s="78"/>
      <c r="K80" s="24"/>
      <c r="L80" s="24"/>
      <c r="M80" s="24"/>
      <c r="N80" s="24"/>
      <c r="O80" s="24"/>
    </row>
    <row r="81" spans="2:15" x14ac:dyDescent="0.35">
      <c r="B81" s="4" t="s">
        <v>73</v>
      </c>
      <c r="C81" s="78"/>
      <c r="D81" s="83"/>
      <c r="E81" s="78"/>
      <c r="F81" s="24"/>
      <c r="G81" s="78"/>
      <c r="H81" s="78"/>
      <c r="J81" s="78"/>
      <c r="K81" s="24"/>
      <c r="L81" s="24"/>
      <c r="M81" s="24"/>
      <c r="N81" s="24"/>
      <c r="O81" s="24"/>
    </row>
    <row r="82" spans="2:15" x14ac:dyDescent="0.35">
      <c r="B82" s="3" t="s">
        <v>74</v>
      </c>
      <c r="C82" s="78"/>
      <c r="D82" s="83"/>
      <c r="E82" s="78"/>
      <c r="F82" s="24"/>
      <c r="G82" s="78"/>
      <c r="H82" s="78"/>
      <c r="J82" s="78"/>
      <c r="K82" s="24"/>
      <c r="L82" s="24"/>
      <c r="M82" s="24"/>
      <c r="N82" s="24"/>
      <c r="O82" s="24"/>
    </row>
    <row r="83" spans="2:15" x14ac:dyDescent="0.35">
      <c r="B83" s="4" t="s">
        <v>75</v>
      </c>
      <c r="C83" s="82"/>
      <c r="D83" s="83"/>
      <c r="E83" s="82"/>
      <c r="F83" s="24"/>
      <c r="G83" s="82"/>
      <c r="H83" s="82"/>
      <c r="I83" s="87"/>
      <c r="J83" s="82"/>
      <c r="K83" s="82"/>
      <c r="L83" s="24"/>
      <c r="M83" s="24"/>
      <c r="N83" s="24"/>
      <c r="O83" s="24"/>
    </row>
    <row r="84" spans="2:15" x14ac:dyDescent="0.35">
      <c r="B84" s="7" t="s">
        <v>65</v>
      </c>
      <c r="C84" s="76">
        <f t="shared" ref="C84:H84" si="3">C11+C17+C27+C37+C46+C53+C63+C68+C71</f>
        <v>38634232.839999989</v>
      </c>
      <c r="D84" s="30">
        <f t="shared" si="3"/>
        <v>47194793.200000003</v>
      </c>
      <c r="E84" s="30">
        <f t="shared" si="3"/>
        <v>42486300.880000003</v>
      </c>
      <c r="F84" s="30">
        <f t="shared" si="3"/>
        <v>49443793.059999995</v>
      </c>
      <c r="G84" s="76">
        <f t="shared" si="3"/>
        <v>53314993.589999996</v>
      </c>
      <c r="H84" s="76">
        <f t="shared" si="3"/>
        <v>48789224.739999995</v>
      </c>
      <c r="I84" s="76">
        <f>I11+I17+I27+I37+I46+I53+I63+I68+I71+I75</f>
        <v>52994160.869999997</v>
      </c>
      <c r="J84" s="76">
        <f>J11+J17+J27+J37+J46+J53+J63+J68+J71+J75</f>
        <v>48209163.990000002</v>
      </c>
      <c r="K84" s="76">
        <f>K11+K17+K27+K37+K46+K53+K63+K68+K71+K75</f>
        <v>48001155.100000001</v>
      </c>
      <c r="L84" s="31"/>
      <c r="M84" s="31"/>
      <c r="N84" s="31"/>
      <c r="O84" s="31"/>
    </row>
    <row r="86" spans="2:15" ht="15.5" x14ac:dyDescent="0.35">
      <c r="B86" s="34" t="s">
        <v>99</v>
      </c>
      <c r="I86" s="108" t="s">
        <v>106</v>
      </c>
      <c r="J86" s="108"/>
      <c r="K86" s="108"/>
      <c r="L86" s="108"/>
      <c r="M86" s="108"/>
      <c r="N86" s="108"/>
      <c r="O86" s="108"/>
    </row>
    <row r="88" spans="2:15" x14ac:dyDescent="0.35">
      <c r="B88" s="32" t="s">
        <v>102</v>
      </c>
      <c r="I88" s="106" t="s">
        <v>107</v>
      </c>
      <c r="J88" s="106"/>
      <c r="K88" s="106"/>
      <c r="L88" s="106"/>
      <c r="M88" s="106"/>
      <c r="N88" s="106"/>
      <c r="O88" s="106"/>
    </row>
    <row r="89" spans="2:15" ht="15.5" x14ac:dyDescent="0.35">
      <c r="B89" s="34" t="s">
        <v>100</v>
      </c>
      <c r="I89" s="108" t="s">
        <v>108</v>
      </c>
      <c r="J89" s="108"/>
      <c r="K89" s="108"/>
      <c r="L89" s="108"/>
      <c r="M89" s="108"/>
      <c r="N89" s="108"/>
      <c r="O89" s="108"/>
    </row>
    <row r="90" spans="2:15" ht="15.5" x14ac:dyDescent="0.35">
      <c r="B90" s="34" t="s">
        <v>101</v>
      </c>
      <c r="I90" s="108" t="s">
        <v>109</v>
      </c>
      <c r="J90" s="108"/>
      <c r="K90" s="108"/>
      <c r="L90" s="108"/>
      <c r="M90" s="108"/>
      <c r="N90" s="108"/>
      <c r="O90" s="108"/>
    </row>
    <row r="91" spans="2:15" x14ac:dyDescent="0.35">
      <c r="B91" s="33"/>
    </row>
    <row r="94" spans="2:15" ht="15.5" x14ac:dyDescent="0.35">
      <c r="C94" s="108" t="s">
        <v>103</v>
      </c>
      <c r="D94" s="108"/>
      <c r="E94" s="108"/>
      <c r="F94" s="108"/>
    </row>
    <row r="96" spans="2:15" x14ac:dyDescent="0.35">
      <c r="C96" s="106" t="s">
        <v>102</v>
      </c>
      <c r="D96" s="106"/>
      <c r="E96" s="106"/>
      <c r="F96" s="106"/>
    </row>
    <row r="97" spans="3:6" ht="15.5" x14ac:dyDescent="0.35">
      <c r="C97" s="108" t="s">
        <v>104</v>
      </c>
      <c r="D97" s="108"/>
      <c r="E97" s="108"/>
      <c r="F97" s="108"/>
    </row>
    <row r="98" spans="3:6" ht="15.5" x14ac:dyDescent="0.35">
      <c r="C98" s="108" t="s">
        <v>105</v>
      </c>
      <c r="D98" s="108"/>
      <c r="E98" s="108"/>
      <c r="F98" s="108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2022-10-07T19:04:36Z</cp:lastPrinted>
  <dcterms:created xsi:type="dcterms:W3CDTF">2021-07-29T18:58:50Z</dcterms:created>
  <dcterms:modified xsi:type="dcterms:W3CDTF">2022-10-10T19:57:31Z</dcterms:modified>
</cp:coreProperties>
</file>