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willmore\Desktop\"/>
    </mc:Choice>
  </mc:AlternateContent>
  <bookViews>
    <workbookView xWindow="0" yWindow="0" windowWidth="20490" windowHeight="7755"/>
  </bookViews>
  <sheets>
    <sheet name="Estadísticas ORD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83" i="1" l="1"/>
  <c r="E73" i="1"/>
  <c r="F64" i="1" s="1"/>
  <c r="E321" i="1"/>
  <c r="E401" i="1"/>
  <c r="E242" i="1"/>
  <c r="E521" i="1"/>
  <c r="F520" i="1" s="1"/>
  <c r="E574" i="1"/>
  <c r="E361" i="1"/>
  <c r="E169" i="1"/>
  <c r="E205" i="1"/>
  <c r="E28" i="1"/>
  <c r="F27" i="1" s="1"/>
  <c r="E557" i="1"/>
  <c r="F555" i="1" s="1"/>
  <c r="E484" i="1"/>
  <c r="F483" i="1" s="1"/>
  <c r="E127" i="1"/>
  <c r="F125" i="1" s="1"/>
  <c r="E439" i="1"/>
  <c r="F437" i="1" s="1"/>
  <c r="F71" i="1" l="1"/>
  <c r="F67" i="1"/>
  <c r="F70" i="1"/>
  <c r="F482" i="1"/>
  <c r="F484" i="1" s="1"/>
  <c r="F66" i="1"/>
  <c r="F68" i="1"/>
  <c r="F65" i="1"/>
  <c r="F69" i="1"/>
  <c r="F72" i="1"/>
  <c r="F519" i="1"/>
  <c r="F521" i="1" s="1"/>
  <c r="F574" i="1"/>
  <c r="F556" i="1"/>
  <c r="F557" i="1" s="1"/>
  <c r="F436" i="1"/>
  <c r="F26" i="1"/>
  <c r="F28" i="1" s="1"/>
  <c r="F438" i="1"/>
  <c r="F120" i="1"/>
  <c r="F122" i="1"/>
  <c r="F108" i="1"/>
  <c r="F111" i="1"/>
  <c r="F124" i="1"/>
  <c r="F113" i="1"/>
  <c r="F121" i="1"/>
  <c r="F115" i="1"/>
  <c r="F126" i="1"/>
  <c r="F116" i="1"/>
  <c r="F117" i="1"/>
  <c r="F114" i="1"/>
  <c r="F110" i="1"/>
  <c r="F119" i="1"/>
  <c r="F109" i="1"/>
  <c r="F123" i="1"/>
  <c r="F118" i="1"/>
  <c r="F107" i="1"/>
  <c r="F112" i="1"/>
  <c r="F73" i="1" l="1"/>
  <c r="F439" i="1"/>
  <c r="F127" i="1"/>
</calcChain>
</file>

<file path=xl/sharedStrings.xml><?xml version="1.0" encoding="utf-8"?>
<sst xmlns="http://schemas.openxmlformats.org/spreadsheetml/2006/main" count="134" uniqueCount="64">
  <si>
    <t>Comparación de Entrada de Casos según Sexo</t>
  </si>
  <si>
    <t>Sexo</t>
  </si>
  <si>
    <t>Casos Ingresados</t>
  </si>
  <si>
    <t>Porcentaje</t>
  </si>
  <si>
    <t>Hombres</t>
  </si>
  <si>
    <t>Mujeres</t>
  </si>
  <si>
    <t>Total General</t>
  </si>
  <si>
    <t>Medidas de Coerción</t>
  </si>
  <si>
    <t>Cantidad</t>
  </si>
  <si>
    <t>Cantidad de Casos Resueltos por Tipo de Decisión</t>
  </si>
  <si>
    <t>Tipo de Decisión</t>
  </si>
  <si>
    <t>Casos Resueltos</t>
  </si>
  <si>
    <t>Procesos Constitucionales: Hábeas Corpus</t>
  </si>
  <si>
    <t>Estatus</t>
  </si>
  <si>
    <t>Depositados</t>
  </si>
  <si>
    <t>Inadmisibles</t>
  </si>
  <si>
    <t>Acogidos</t>
  </si>
  <si>
    <t>Rechazados</t>
  </si>
  <si>
    <t xml:space="preserve">Procesos Constitucionales: Amparos </t>
  </si>
  <si>
    <t>Recursos de Apelaciones de Medidas de Coerción</t>
  </si>
  <si>
    <t>Revisiones de Medidas de Coerción</t>
  </si>
  <si>
    <t>Cese de la Prisión Preventiva</t>
  </si>
  <si>
    <t>Recursos de Apelaciones de Sentencias</t>
  </si>
  <si>
    <t>Recursos de Casaciones de Sentencias</t>
  </si>
  <si>
    <t xml:space="preserve">Cantidad de Casos Resueltos Mediante Soluciones Alternativas </t>
  </si>
  <si>
    <t>Solución Alternativa</t>
  </si>
  <si>
    <t>Cantidad de Casos</t>
  </si>
  <si>
    <t>Criterio de Oportunidad</t>
  </si>
  <si>
    <t>Conciliación</t>
  </si>
  <si>
    <t>Suspensión Condicional del Procedimiento</t>
  </si>
  <si>
    <t xml:space="preserve"> Audiencias Preliminares Presenciales Conocidas y Suspendidas</t>
  </si>
  <si>
    <t>Conocidas</t>
  </si>
  <si>
    <t>Suspendidas</t>
  </si>
  <si>
    <t>Audiencias de Fondo Presenciales Conocidas y Suspendidas</t>
  </si>
  <si>
    <t>Cantidad de Audiencias Preliminares Virtuales Conocidas y Suspendidas</t>
  </si>
  <si>
    <t>Cantidad de Audiencias de Fondo Virtuales Conocidas y Suspendidas</t>
  </si>
  <si>
    <t>Impedimento de Salida Externo</t>
  </si>
  <si>
    <t>Impedimento de Salida Interno</t>
  </si>
  <si>
    <t>Arresto Domiciliario</t>
  </si>
  <si>
    <t>Vigilancia Institucional</t>
  </si>
  <si>
    <t>Libertad sin Medida de Coerción</t>
  </si>
  <si>
    <t>Garantía Económica de Imposible Cumplimiento</t>
  </si>
  <si>
    <t>Presentación Periódica</t>
  </si>
  <si>
    <t>Libertad por Garantía Económica</t>
  </si>
  <si>
    <t>Prisión Preventiva</t>
  </si>
  <si>
    <t>Amnistía</t>
  </si>
  <si>
    <t>Cumplimiento de la Pena en el Extranjero</t>
  </si>
  <si>
    <t>Indulto</t>
  </si>
  <si>
    <t>Sustitución de la Multa Definitiva</t>
  </si>
  <si>
    <t>Libertad Condicional Definitiva</t>
  </si>
  <si>
    <t>Sustitución Total de Multa por Prisión</t>
  </si>
  <si>
    <t>Cumplimiento Especial de la Pena Definitivo</t>
  </si>
  <si>
    <t>Traslados Otorgados Fuera de la Jurisdicción</t>
  </si>
  <si>
    <t>Fallecimiento</t>
  </si>
  <si>
    <t xml:space="preserve">Perdón Judicial (Con Pena Eximida) </t>
  </si>
  <si>
    <t>Prescripción</t>
  </si>
  <si>
    <t>Declinatoria al Tribunal de Adolescentes</t>
  </si>
  <si>
    <t xml:space="preserve">Condena Mínima (Pena Cumplida) </t>
  </si>
  <si>
    <t>Nulidad del Procedimiento</t>
  </si>
  <si>
    <t>Agilización de Libertad</t>
  </si>
  <si>
    <t>Archivo Definitivo</t>
  </si>
  <si>
    <t>Auto de No Ha Lugar</t>
  </si>
  <si>
    <t xml:space="preserve">Descargo </t>
  </si>
  <si>
    <t>Extinción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</si>
</sst>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2"/>
      <color rgb="FFFFFFFF"/>
      <name val="Times New Roman"/>
      <family val="1"/>
    </font>
    <font>
      <b/>
      <sz val="10.5"/>
      <color rgb="FF000000"/>
      <name val="Times New Roman"/>
      <family val="1"/>
    </font>
    <font>
      <sz val="10.5"/>
      <color rgb="FF000000"/>
      <name val="Times New Roman"/>
      <family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 style="thin">
        <color rgb="FFFFFFFF"/>
      </right>
      <top/>
      <bottom style="thin">
        <color rgb="FFD9D9D9"/>
      </bottom>
      <diagonal/>
    </border>
    <border>
      <left style="thin">
        <color rgb="FFFFFFFF"/>
      </left>
      <right/>
      <top/>
      <bottom style="thin">
        <color rgb="FFD9D9D9"/>
      </bottom>
      <diagonal/>
    </border>
    <border>
      <left/>
      <right style="thin">
        <color rgb="FFFFFFFF"/>
      </right>
      <top style="thin">
        <color rgb="FFD9D9D9"/>
      </top>
      <bottom style="thin">
        <color rgb="FFD9D9D9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4">
    <xf numFmtId="0" fontId="0" fillId="0" borderId="0" xfId="0"/>
    <xf numFmtId="0" fontId="0" fillId="3" borderId="0" xfId="0" applyFill="1"/>
    <xf numFmtId="0" fontId="1" fillId="2" borderId="0" xfId="0" applyFont="1" applyFill="1" applyAlignment="1">
      <alignment horizontal="center" readingOrder="1"/>
    </xf>
    <xf numFmtId="0" fontId="2" fillId="3" borderId="1" xfId="0" applyFont="1" applyFill="1" applyBorder="1" applyAlignment="1">
      <alignment horizontal="left" wrapText="1" readingOrder="1"/>
    </xf>
    <xf numFmtId="3" fontId="3" fillId="3" borderId="2" xfId="0" applyNumberFormat="1" applyFont="1" applyFill="1" applyBorder="1" applyAlignment="1">
      <alignment horizontal="center" readingOrder="1"/>
    </xf>
    <xf numFmtId="9" fontId="3" fillId="3" borderId="2" xfId="1" applyFont="1" applyFill="1" applyBorder="1" applyAlignment="1">
      <alignment horizontal="center" readingOrder="1"/>
    </xf>
    <xf numFmtId="0" fontId="1" fillId="2" borderId="0" xfId="0" applyFont="1" applyFill="1" applyAlignment="1">
      <alignment horizontal="left" readingOrder="1"/>
    </xf>
    <xf numFmtId="3" fontId="1" fillId="2" borderId="0" xfId="0" applyNumberFormat="1" applyFont="1" applyFill="1" applyAlignment="1">
      <alignment horizontal="center" readingOrder="1"/>
    </xf>
    <xf numFmtId="9" fontId="1" fillId="2" borderId="0" xfId="1" applyFont="1" applyFill="1" applyAlignment="1">
      <alignment horizontal="center" readingOrder="1"/>
    </xf>
    <xf numFmtId="10" fontId="3" fillId="3" borderId="2" xfId="1" applyNumberFormat="1" applyFont="1" applyFill="1" applyBorder="1" applyAlignment="1">
      <alignment horizontal="center" readingOrder="1"/>
    </xf>
    <xf numFmtId="0" fontId="2" fillId="3" borderId="1" xfId="0" applyFont="1" applyFill="1" applyBorder="1" applyAlignment="1">
      <alignment horizontal="center" wrapText="1" readingOrder="1"/>
    </xf>
    <xf numFmtId="0" fontId="2" fillId="3" borderId="3" xfId="0" applyFont="1" applyFill="1" applyBorder="1" applyAlignment="1">
      <alignment horizontal="center" wrapText="1" readingOrder="1"/>
    </xf>
    <xf numFmtId="0" fontId="1" fillId="2" borderId="0" xfId="0" applyFont="1" applyFill="1" applyAlignment="1">
      <alignment horizontal="center" wrapText="1" readingOrder="1"/>
    </xf>
    <xf numFmtId="0" fontId="1" fillId="2" borderId="0" xfId="0" applyFont="1" applyFill="1" applyAlignment="1">
      <alignment horizontal="center" readingOrder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84459755030621"/>
          <c:y val="0.15059373126678002"/>
          <c:w val="0.44088582677165356"/>
          <c:h val="0.73590476934546079"/>
        </c:manualLayout>
      </c:layout>
      <c:pieChart>
        <c:varyColors val="1"/>
        <c:ser>
          <c:idx val="0"/>
          <c:order val="0"/>
          <c:spPr>
            <a:solidFill>
              <a:schemeClr val="accent1">
                <a:lumMod val="40000"/>
                <a:lumOff val="60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dPt>
            <c:idx val="0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8211-4C7C-A84C-6662BAA75AF1}"/>
              </c:ext>
            </c:extLst>
          </c:dPt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8211-4C7C-A84C-6662BAA75AF1}"/>
              </c:ext>
            </c:extLst>
          </c:dPt>
          <c:dLbls>
            <c:dLbl>
              <c:idx val="0"/>
              <c:layout>
                <c:manualLayout>
                  <c:x val="1.409470691163602E-2"/>
                  <c:y val="2.7412338210777498E-2"/>
                </c:manualLayout>
              </c:layout>
              <c:tx>
                <c:rich>
                  <a:bodyPr/>
                  <a:lstStyle/>
                  <a:p>
                    <a:fld id="{02E5B074-494C-48F9-9C05-7D0890E1A289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7482892E-0DAB-4A28-893D-BBE9AC06D321}" type="CATEGORYNAME">
                      <a:rPr lang="en-US"/>
                      <a:pPr/>
                      <a:t>[NOMBRE DE CATEGORÍA]</a:t>
                    </a:fld>
                    <a:endParaRPr lang="en-US" baseline="0"/>
                  </a:p>
                  <a:p>
                    <a:fld id="{5B02041F-A4D9-4F91-9354-6BF51CF33026}" type="VALUE">
                      <a:rPr lang="en-US"/>
                      <a:pPr/>
                      <a:t>[VALOR]</a:t>
                    </a:fld>
                    <a:endParaRPr lang="es-419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8211-4C7C-A84C-6662BAA75AF1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1"/>
              <c:layout>
                <c:manualLayout>
                  <c:x val="1.8707786526684166E-2"/>
                  <c:y val="4.4795441452321512E-3"/>
                </c:manualLayout>
              </c:layout>
              <c:tx>
                <c:rich>
                  <a:bodyPr/>
                  <a:lstStyle/>
                  <a:p>
                    <a:fld id="{49694ED8-26E0-42A4-8B75-8BB91964ED56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944656F2-DF8F-47DB-B40E-F5C9479140CD}" type="CATEGORYNAME">
                      <a:rPr lang="en-US"/>
                      <a:pPr/>
                      <a:t>[NOMBRE DE CATEGORÍA]</a:t>
                    </a:fld>
                    <a:endParaRPr lang="en-US" baseline="0"/>
                  </a:p>
                  <a:p>
                    <a:fld id="{A190EB2C-65EC-489C-A93B-8F467179A6DC}" type="VALUE">
                      <a:rPr lang="en-US"/>
                      <a:pPr/>
                      <a:t>[VALOR]</a:t>
                    </a:fld>
                    <a:endParaRPr lang="es-419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8211-4C7C-A84C-6662BAA75AF1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'Estadísticas ORD'!$D$26:$D$27</c:f>
              <c:strCache>
                <c:ptCount val="2"/>
                <c:pt idx="0">
                  <c:v>Hombres</c:v>
                </c:pt>
                <c:pt idx="1">
                  <c:v>Mujeres</c:v>
                </c:pt>
              </c:strCache>
            </c:strRef>
          </c:cat>
          <c:val>
            <c:numRef>
              <c:f>'Estadísticas ORD'!$F$26:$F$27</c:f>
              <c:numCache>
                <c:formatCode>0%</c:formatCode>
                <c:ptCount val="2"/>
                <c:pt idx="0">
                  <c:v>0.93975429545752631</c:v>
                </c:pt>
                <c:pt idx="1">
                  <c:v>6.024570454247366E-2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8211-4C7C-A84C-6662BAA75AF1}"/>
            </c:ext>
            <c:ext xmlns:c15="http://schemas.microsoft.com/office/drawing/2012/chart" uri="{02D57815-91ED-43cb-92C2-25804820EDAC}">
              <c15:datalabelsRange>
                <c15:f>'Estadísticas ORD'!$E$26:$E$27</c15:f>
                <c15:dlblRangeCache>
                  <c:ptCount val="2"/>
                  <c:pt idx="0">
                    <c:v>21,495</c:v>
                  </c:pt>
                  <c:pt idx="1">
                    <c:v>1,378</c:v>
                  </c:pt>
                </c15:dlblRangeCache>
              </c15:datalabelsRang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83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'Estadísticas ORD'!$D$397:$D$400</c:f>
              <c:strCache>
                <c:ptCount val="4"/>
                <c:pt idx="0">
                  <c:v>Depositados</c:v>
                </c:pt>
                <c:pt idx="1">
                  <c:v>Inadmisibles</c:v>
                </c:pt>
                <c:pt idx="2">
                  <c:v>Acogidos</c:v>
                </c:pt>
                <c:pt idx="3">
                  <c:v>Rechazados</c:v>
                </c:pt>
              </c:strCache>
            </c:strRef>
          </c:cat>
          <c:val>
            <c:numRef>
              <c:f>'Estadísticas ORD'!$E$397:$E$400</c:f>
              <c:numCache>
                <c:formatCode>#,##0</c:formatCode>
                <c:ptCount val="4"/>
                <c:pt idx="0">
                  <c:v>677</c:v>
                </c:pt>
                <c:pt idx="1">
                  <c:v>5</c:v>
                </c:pt>
                <c:pt idx="2">
                  <c:v>37</c:v>
                </c:pt>
                <c:pt idx="3">
                  <c:v>273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E8E-4ED2-B992-235A453E4D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-179499168"/>
        <c:axId val="-179502432"/>
      </c:barChart>
      <c:catAx>
        <c:axId val="-179499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s-419"/>
          </a:p>
        </c:txPr>
        <c:crossAx val="-179502432"/>
        <c:crosses val="autoZero"/>
        <c:auto val="1"/>
        <c:lblAlgn val="ctr"/>
        <c:lblOffset val="100"/>
        <c:noMultiLvlLbl val="0"/>
      </c:catAx>
      <c:valAx>
        <c:axId val="-179502432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-1794991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spPr>
            <a:solidFill>
              <a:schemeClr val="accent5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dPt>
            <c:idx val="0"/>
            <c:bubble3D val="0"/>
            <c:spPr>
              <a:solidFill>
                <a:schemeClr val="accent5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236-4862-9E15-83F92F530221}"/>
              </c:ext>
            </c:extLst>
          </c:dPt>
          <c:dPt>
            <c:idx val="1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236-4862-9E15-83F92F530221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5236-4862-9E15-83F92F530221}"/>
              </c:ext>
            </c:extLst>
          </c:dPt>
          <c:dLbls>
            <c:dLbl>
              <c:idx val="0"/>
              <c:layout>
                <c:manualLayout>
                  <c:x val="9.6198533338762663E-3"/>
                  <c:y val="6.8442398377326963E-2"/>
                </c:manualLayout>
              </c:layout>
              <c:tx>
                <c:rich>
                  <a:bodyPr/>
                  <a:lstStyle/>
                  <a:p>
                    <a:fld id="{6F342252-5528-4F9C-A50B-F21D12835620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02792A31-64BE-4E91-9121-1112C50849F9}" type="CATEGORYNAME">
                      <a:rPr lang="en-US"/>
                      <a:pPr/>
                      <a:t>[NOMBRE DE CATEGORÍA]</a:t>
                    </a:fld>
                    <a:endParaRPr lang="en-US" baseline="0"/>
                  </a:p>
                  <a:p>
                    <a:fld id="{A3A05AE3-1CCC-40A7-B79F-692D6BAAC8CB}" type="VALUE">
                      <a:rPr lang="en-US"/>
                      <a:pPr/>
                      <a:t>[VALOR]</a:t>
                    </a:fld>
                    <a:endParaRPr lang="es-419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5236-4862-9E15-83F92F530221}"/>
                </c:ex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1"/>
              <c:layout>
                <c:manualLayout>
                  <c:x val="-3.4823192645088642E-3"/>
                  <c:y val="4.4356949333840667E-3"/>
                </c:manualLayout>
              </c:layout>
              <c:tx>
                <c:rich>
                  <a:bodyPr/>
                  <a:lstStyle/>
                  <a:p>
                    <a:fld id="{2F19EA6D-0531-4EDE-BE47-2A62EF1DF382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A07E8E78-8014-4FA2-AC80-7E5382DC1A64}" type="CATEGORYNAME">
                      <a:rPr lang="en-US"/>
                      <a:pPr/>
                      <a:t>[NOMBRE DE CATEGORÍA]</a:t>
                    </a:fld>
                    <a:endParaRPr lang="en-US" baseline="0"/>
                  </a:p>
                  <a:p>
                    <a:fld id="{B815D42A-341A-4483-8BD5-56E1DAE55EF9}" type="VALUE">
                      <a:rPr lang="en-US"/>
                      <a:pPr/>
                      <a:t>[VALOR]</a:t>
                    </a:fld>
                    <a:endParaRPr lang="es-419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5236-4862-9E15-83F92F530221}"/>
                </c:ex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2"/>
              <c:layout>
                <c:manualLayout>
                  <c:x val="-2.6475503540118142E-2"/>
                  <c:y val="-8.8211644033623693E-2"/>
                </c:manualLayout>
              </c:layout>
              <c:tx>
                <c:rich>
                  <a:bodyPr/>
                  <a:lstStyle/>
                  <a:p>
                    <a:fld id="{FDB3997C-CA86-4EDA-8BAE-EC98AE2137F3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8668D1A9-CF92-4A79-941C-C36722D9B7AA}" type="CATEGORYNAME">
                      <a:rPr lang="en-US"/>
                      <a:pPr/>
                      <a:t>[NOMBRE DE CATEGORÍA]</a:t>
                    </a:fld>
                    <a:endParaRPr lang="en-US" baseline="0"/>
                  </a:p>
                  <a:p>
                    <a:fld id="{CD5702AE-6584-45A8-A8C3-846EF3B35120}" type="VALUE">
                      <a:rPr lang="en-US"/>
                      <a:pPr/>
                      <a:t>[VALOR]</a:t>
                    </a:fld>
                    <a:endParaRPr lang="es-419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5236-4862-9E15-83F92F530221}"/>
                </c:ext>
                <c:ext xmlns:c15="http://schemas.microsoft.com/office/drawing/2012/chart" uri="{CE6537A1-D6FC-4f65-9D91-7224C49458BB}">
                  <c15:layout>
                    <c:manualLayout>
                      <c:w val="0.16064940706033076"/>
                      <c:h val="0.21300247973863637"/>
                    </c:manualLayout>
                  </c15:layout>
                  <c15:dlblFieldTable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'Estadísticas ORD'!$D$436:$D$438</c:f>
              <c:strCache>
                <c:ptCount val="3"/>
                <c:pt idx="0">
                  <c:v>Criterio de Oportunidad</c:v>
                </c:pt>
                <c:pt idx="1">
                  <c:v>Conciliación</c:v>
                </c:pt>
                <c:pt idx="2">
                  <c:v>Suspensión Condicional del Procedimiento</c:v>
                </c:pt>
              </c:strCache>
            </c:strRef>
          </c:cat>
          <c:val>
            <c:numRef>
              <c:f>'Estadísticas ORD'!$F$436:$F$438</c:f>
              <c:numCache>
                <c:formatCode>0%</c:formatCode>
                <c:ptCount val="3"/>
                <c:pt idx="0">
                  <c:v>0.20727272727272728</c:v>
                </c:pt>
                <c:pt idx="1">
                  <c:v>7.636363636363637E-2</c:v>
                </c:pt>
                <c:pt idx="2">
                  <c:v>0.71636363636363631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236-4862-9E15-83F92F530221}"/>
            </c:ext>
            <c:ext xmlns:c15="http://schemas.microsoft.com/office/drawing/2012/chart" uri="{02D57815-91ED-43cb-92C2-25804820EDAC}">
              <c15:datalabelsRange>
                <c15:f>'Estadísticas ORD'!$E$436:$E$438</c15:f>
                <c15:dlblRangeCache>
                  <c:ptCount val="3"/>
                  <c:pt idx="0">
                    <c:v>57</c:v>
                  </c:pt>
                  <c:pt idx="1">
                    <c:v>21</c:v>
                  </c:pt>
                  <c:pt idx="2">
                    <c:v>197</c:v>
                  </c:pt>
                </c15:dlblRangeCache>
              </c15:datalabelsRang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092647FD-8FE1-4C73-8B36-CD4D64581F0A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3BC02157-6837-4989-A380-980ABB20FD73}" type="VALUE">
                      <a:rPr lang="en-US"/>
                      <a:pPr/>
                      <a:t>[VALOR]</a:t>
                    </a:fld>
                    <a:endParaRPr lang="es-419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D555-4D53-BE56-E20A278B52CB}"/>
                </c:ex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CAA73F09-9D26-4793-814C-9B645C71AEEE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78C4183E-04B1-4519-A7AC-F8F5864192AB}" type="VALUE">
                      <a:rPr lang="en-US"/>
                      <a:pPr/>
                      <a:t>[VALOR]</a:t>
                    </a:fld>
                    <a:endParaRPr lang="es-419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D555-4D53-BE56-E20A278B52CB}"/>
                </c:ex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'Estadísticas ORD'!$D$482:$D$483</c:f>
              <c:strCache>
                <c:ptCount val="2"/>
                <c:pt idx="0">
                  <c:v>Conocidas</c:v>
                </c:pt>
                <c:pt idx="1">
                  <c:v>Suspendidas</c:v>
                </c:pt>
              </c:strCache>
            </c:strRef>
          </c:cat>
          <c:val>
            <c:numRef>
              <c:f>'Estadísticas ORD'!$F$482:$F$483</c:f>
              <c:numCache>
                <c:formatCode>0%</c:formatCode>
                <c:ptCount val="2"/>
                <c:pt idx="0">
                  <c:v>0.25362761994774002</c:v>
                </c:pt>
                <c:pt idx="1">
                  <c:v>0.74637238005225992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555-4D53-BE56-E20A278B52CB}"/>
            </c:ext>
            <c:ext xmlns:c15="http://schemas.microsoft.com/office/drawing/2012/chart" uri="{02D57815-91ED-43cb-92C2-25804820EDAC}">
              <c15:datalabelsRange>
                <c15:f>'Estadísticas ORD'!$E$482:$E$483</c15:f>
                <c15:dlblRangeCache>
                  <c:ptCount val="2"/>
                  <c:pt idx="0">
                    <c:v>9,124</c:v>
                  </c:pt>
                  <c:pt idx="1">
                    <c:v>26,850</c:v>
                  </c:pt>
                </c15:dlblRangeCache>
              </c15:datalabelsRang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79498080"/>
        <c:axId val="-195373280"/>
      </c:barChart>
      <c:catAx>
        <c:axId val="-179498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s-419"/>
          </a:p>
        </c:txPr>
        <c:crossAx val="-195373280"/>
        <c:crosses val="autoZero"/>
        <c:auto val="1"/>
        <c:lblAlgn val="ctr"/>
        <c:lblOffset val="100"/>
        <c:noMultiLvlLbl val="0"/>
      </c:catAx>
      <c:valAx>
        <c:axId val="-195373280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-1794980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D6D67B84-37EB-47D9-990B-F187833558B8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7A5478CD-A789-43FB-9AFA-B628F65F237F}" type="VALUE">
                      <a:rPr lang="en-US"/>
                      <a:pPr/>
                      <a:t>[VALOR]</a:t>
                    </a:fld>
                    <a:endParaRPr lang="es-419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B45A-40C7-B56E-3F4C499491D8}"/>
                </c:ex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E234CDAB-5E6E-49B7-BABC-6633EA441BFA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D00698B0-F055-4F9F-AAD9-5AD7792F0CB0}" type="VALUE">
                      <a:rPr lang="en-US"/>
                      <a:pPr/>
                      <a:t>[VALOR]</a:t>
                    </a:fld>
                    <a:endParaRPr lang="es-419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B45A-40C7-B56E-3F4C499491D8}"/>
                </c:ex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'Estadísticas ORD'!$D$519:$D$520</c:f>
              <c:strCache>
                <c:ptCount val="2"/>
                <c:pt idx="0">
                  <c:v>Conocidas</c:v>
                </c:pt>
                <c:pt idx="1">
                  <c:v>Suspendidas</c:v>
                </c:pt>
              </c:strCache>
            </c:strRef>
          </c:cat>
          <c:val>
            <c:numRef>
              <c:f>'Estadísticas ORD'!$F$519:$F$520</c:f>
              <c:numCache>
                <c:formatCode>0%</c:formatCode>
                <c:ptCount val="2"/>
                <c:pt idx="0">
                  <c:v>0.30723638869745001</c:v>
                </c:pt>
                <c:pt idx="1">
                  <c:v>0.69276361130254993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45A-40C7-B56E-3F4C499491D8}"/>
            </c:ext>
            <c:ext xmlns:c15="http://schemas.microsoft.com/office/drawing/2012/chart" uri="{02D57815-91ED-43cb-92C2-25804820EDAC}">
              <c15:datalabelsRange>
                <c15:f>'Estadísticas ORD'!$E$519:$E$520</c15:f>
                <c15:dlblRangeCache>
                  <c:ptCount val="2"/>
                  <c:pt idx="0">
                    <c:v>11,145</c:v>
                  </c:pt>
                  <c:pt idx="1">
                    <c:v>25,130</c:v>
                  </c:pt>
                </c15:dlblRangeCache>
              </c15:datalabelsRang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95367840"/>
        <c:axId val="-427797904"/>
      </c:barChart>
      <c:catAx>
        <c:axId val="-195367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s-419"/>
          </a:p>
        </c:txPr>
        <c:crossAx val="-427797904"/>
        <c:crosses val="autoZero"/>
        <c:auto val="1"/>
        <c:lblAlgn val="ctr"/>
        <c:lblOffset val="100"/>
        <c:noMultiLvlLbl val="0"/>
      </c:catAx>
      <c:valAx>
        <c:axId val="-427797904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-1953678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6635739604954574"/>
          <c:y val="4.4579491264079077E-2"/>
          <c:w val="0.46104078445862956"/>
          <c:h val="0.9108410174718418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5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3786FF90-047B-47B0-BB7F-F8F29AC92C78}" type="CELLRANGE">
                      <a:rPr lang="es-419"/>
                      <a:pPr/>
                      <a:t>[CELLRANGE]</a:t>
                    </a:fld>
                    <a:r>
                      <a:rPr lang="es-419" baseline="0"/>
                      <a:t>; </a:t>
                    </a:r>
                    <a:fld id="{56A50C87-3AAF-4C0C-8DBE-26685317D921}" type="VALUE">
                      <a:rPr lang="es-419" baseline="0"/>
                      <a:pPr/>
                      <a:t>[VALOR]</a:t>
                    </a:fld>
                    <a:endParaRPr lang="es-419" baseline="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5657D492-0C18-4004-98C9-3E941F5EC900}" type="CELLRANGE">
                      <a:rPr lang="es-419"/>
                      <a:pPr/>
                      <a:t>[CELLRANGE]</a:t>
                    </a:fld>
                    <a:r>
                      <a:rPr lang="es-419" baseline="0"/>
                      <a:t>; </a:t>
                    </a:r>
                    <a:fld id="{5C672D29-1244-4E33-9F22-C8DFA7E203A7}" type="VALUE">
                      <a:rPr lang="es-419" baseline="0"/>
                      <a:pPr/>
                      <a:t>[VALOR]</a:t>
                    </a:fld>
                    <a:endParaRPr lang="es-419" baseline="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DF44EEF6-8EF8-43B6-87D8-5E0F66C301B2}" type="CELLRANGE">
                      <a:rPr lang="es-419"/>
                      <a:pPr/>
                      <a:t>[CELLRANGE]</a:t>
                    </a:fld>
                    <a:r>
                      <a:rPr lang="es-419" baseline="0"/>
                      <a:t>; </a:t>
                    </a:r>
                    <a:fld id="{7EF8C9C9-C75C-4674-911F-8540E6BB3404}" type="VALUE">
                      <a:rPr lang="es-419" baseline="0"/>
                      <a:pPr/>
                      <a:t>[VALOR]</a:t>
                    </a:fld>
                    <a:endParaRPr lang="es-419" baseline="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8D0A6907-53E8-48AA-A018-4565A90E7068}" type="CELLRANGE">
                      <a:rPr lang="es-419"/>
                      <a:pPr/>
                      <a:t>[CELLRANGE]</a:t>
                    </a:fld>
                    <a:r>
                      <a:rPr lang="es-419" baseline="0"/>
                      <a:t>; </a:t>
                    </a:r>
                    <a:fld id="{C891A274-A8A4-4B23-A794-DB5940098DFE}" type="VALUE">
                      <a:rPr lang="es-419" baseline="0"/>
                      <a:pPr/>
                      <a:t>[VALOR]</a:t>
                    </a:fld>
                    <a:endParaRPr lang="es-419" baseline="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7997BB9F-3E38-4757-BE5B-77B53507BE94}" type="CELLRANGE">
                      <a:rPr lang="es-419"/>
                      <a:pPr/>
                      <a:t>[CELLRANGE]</a:t>
                    </a:fld>
                    <a:r>
                      <a:rPr lang="es-419" baseline="0"/>
                      <a:t>; </a:t>
                    </a:r>
                    <a:fld id="{E0852258-C4F0-4FB1-B730-19158AB921B9}" type="VALUE">
                      <a:rPr lang="es-419" baseline="0"/>
                      <a:pPr/>
                      <a:t>[VALOR]</a:t>
                    </a:fld>
                    <a:endParaRPr lang="es-419" baseline="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4E042AD8-467D-4223-B7BD-64B60F7C187F}" type="CELLRANGE">
                      <a:rPr lang="es-419"/>
                      <a:pPr/>
                      <a:t>[CELLRANGE]</a:t>
                    </a:fld>
                    <a:r>
                      <a:rPr lang="es-419" baseline="0"/>
                      <a:t>; </a:t>
                    </a:r>
                    <a:fld id="{ED740F05-1A8D-481D-A634-96AD53384AEB}" type="VALUE">
                      <a:rPr lang="es-419" baseline="0"/>
                      <a:pPr/>
                      <a:t>[VALOR]</a:t>
                    </a:fld>
                    <a:endParaRPr lang="es-419" baseline="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A99D66BE-15DE-489E-9721-A59E317A8CD2}" type="CELLRANGE">
                      <a:rPr lang="es-419"/>
                      <a:pPr/>
                      <a:t>[CELLRANGE]</a:t>
                    </a:fld>
                    <a:r>
                      <a:rPr lang="es-419" baseline="0"/>
                      <a:t>; </a:t>
                    </a:r>
                    <a:fld id="{C414A37A-2D11-4FCD-BBD0-37CEF4DE26F8}" type="VALUE">
                      <a:rPr lang="es-419" baseline="0"/>
                      <a:pPr/>
                      <a:t>[VALOR]</a:t>
                    </a:fld>
                    <a:endParaRPr lang="es-419" baseline="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98326C2B-6394-4DEA-B1B0-61924BD27491}" type="CELLRANGE">
                      <a:rPr lang="es-419"/>
                      <a:pPr/>
                      <a:t>[CELLRANGE]</a:t>
                    </a:fld>
                    <a:r>
                      <a:rPr lang="es-419" baseline="0"/>
                      <a:t>; </a:t>
                    </a:r>
                    <a:fld id="{7E22E54A-3819-485F-AE7B-2C1D1C005EEC}" type="VALUE">
                      <a:rPr lang="es-419" baseline="0"/>
                      <a:pPr/>
                      <a:t>[VALOR]</a:t>
                    </a:fld>
                    <a:endParaRPr lang="es-419" baseline="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834D7DDD-E1BC-4412-818A-D02856A40C30}" type="CELLRANGE">
                      <a:rPr lang="es-419"/>
                      <a:pPr/>
                      <a:t>[CELLRANGE]</a:t>
                    </a:fld>
                    <a:r>
                      <a:rPr lang="es-419" baseline="0"/>
                      <a:t>; </a:t>
                    </a:r>
                    <a:fld id="{4DBEB54D-5763-4EC7-9DD2-5FD9FD991044}" type="VALUE">
                      <a:rPr lang="es-419" baseline="0"/>
                      <a:pPr/>
                      <a:t>[VALOR]</a:t>
                    </a:fld>
                    <a:endParaRPr lang="es-419" baseline="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; 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'Estadísticas ORD'!$D$64:$D$72</c:f>
              <c:strCache>
                <c:ptCount val="9"/>
                <c:pt idx="0">
                  <c:v>Impedimento de Salida Interno</c:v>
                </c:pt>
                <c:pt idx="1">
                  <c:v>Impedimento de Salida Externo</c:v>
                </c:pt>
                <c:pt idx="2">
                  <c:v>Arresto Domiciliario</c:v>
                </c:pt>
                <c:pt idx="3">
                  <c:v>Vigilancia Institucional</c:v>
                </c:pt>
                <c:pt idx="4">
                  <c:v>Libertad sin Medida de Coerción</c:v>
                </c:pt>
                <c:pt idx="5">
                  <c:v>Garantía Económica de Imposible Cumplimiento</c:v>
                </c:pt>
                <c:pt idx="6">
                  <c:v>Presentación Periódica</c:v>
                </c:pt>
                <c:pt idx="7">
                  <c:v>Libertad por Garantía Económica</c:v>
                </c:pt>
                <c:pt idx="8">
                  <c:v>Prisión Preventiva</c:v>
                </c:pt>
              </c:strCache>
            </c:strRef>
          </c:cat>
          <c:val>
            <c:numRef>
              <c:f>'Estadísticas ORD'!$F$64:$F$72</c:f>
              <c:numCache>
                <c:formatCode>0.00%</c:formatCode>
                <c:ptCount val="9"/>
                <c:pt idx="0">
                  <c:v>9.7046157578698368E-4</c:v>
                </c:pt>
                <c:pt idx="1">
                  <c:v>1.395038515193789E-3</c:v>
                </c:pt>
                <c:pt idx="2">
                  <c:v>3.9425001516346213E-3</c:v>
                </c:pt>
                <c:pt idx="3">
                  <c:v>9.2800388184630309E-3</c:v>
                </c:pt>
                <c:pt idx="4">
                  <c:v>6.7507733365682054E-2</c:v>
                </c:pt>
                <c:pt idx="5">
                  <c:v>9.1829926608843329E-2</c:v>
                </c:pt>
                <c:pt idx="6">
                  <c:v>0.22108327773397221</c:v>
                </c:pt>
                <c:pt idx="7">
                  <c:v>0.24698247103778734</c:v>
                </c:pt>
                <c:pt idx="8">
                  <c:v>0.35700855219263661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2F08-4E61-9EEC-CC255E835D35}"/>
            </c:ext>
            <c:ext xmlns:c15="http://schemas.microsoft.com/office/drawing/2012/chart" uri="{02D57815-91ED-43cb-92C2-25804820EDAC}">
              <c15:datalabelsRange>
                <c15:f>'Estadísticas ORD'!$E$64:$E$72</c15:f>
                <c15:dlblRangeCache>
                  <c:ptCount val="9"/>
                  <c:pt idx="0">
                    <c:v>16</c:v>
                  </c:pt>
                  <c:pt idx="1">
                    <c:v>23</c:v>
                  </c:pt>
                  <c:pt idx="2">
                    <c:v>65</c:v>
                  </c:pt>
                  <c:pt idx="3">
                    <c:v>153</c:v>
                  </c:pt>
                  <c:pt idx="4">
                    <c:v>1,113</c:v>
                  </c:pt>
                  <c:pt idx="5">
                    <c:v>1,514</c:v>
                  </c:pt>
                  <c:pt idx="6">
                    <c:v>3,645</c:v>
                  </c:pt>
                  <c:pt idx="7">
                    <c:v>4,072</c:v>
                  </c:pt>
                  <c:pt idx="8">
                    <c:v>5,886</c:v>
                  </c:pt>
                </c15:dlblRangeCache>
              </c15:datalabelsRang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-179503520"/>
        <c:axId val="-179496448"/>
      </c:barChart>
      <c:catAx>
        <c:axId val="-1795035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s-419"/>
          </a:p>
        </c:txPr>
        <c:crossAx val="-179496448"/>
        <c:crosses val="autoZero"/>
        <c:auto val="1"/>
        <c:lblAlgn val="ctr"/>
        <c:lblOffset val="100"/>
        <c:noMultiLvlLbl val="0"/>
      </c:catAx>
      <c:valAx>
        <c:axId val="-179496448"/>
        <c:scaling>
          <c:orientation val="minMax"/>
        </c:scaling>
        <c:delete val="1"/>
        <c:axPos val="b"/>
        <c:numFmt formatCode="0.00%" sourceLinked="1"/>
        <c:majorTickMark val="none"/>
        <c:minorTickMark val="none"/>
        <c:tickLblPos val="nextTo"/>
        <c:crossAx val="-1795035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5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EDC78207-7B18-4328-9D4F-CB94F8EF39D1}" type="CELLRANGE">
                      <a:rPr lang="es-419"/>
                      <a:pPr/>
                      <a:t>[CELLRANGE]</a:t>
                    </a:fld>
                    <a:r>
                      <a:rPr lang="es-419" baseline="0"/>
                      <a:t>; </a:t>
                    </a:r>
                    <a:fld id="{738F5E48-A51C-42E0-A77B-D7425976DB4E}" type="VALUE">
                      <a:rPr lang="es-419" baseline="0"/>
                      <a:pPr/>
                      <a:t>[VALOR]</a:t>
                    </a:fld>
                    <a:endParaRPr lang="es-419" baseline="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9FBB1B6D-C731-4046-91D2-588C18CEB0AF}" type="CELLRANGE">
                      <a:rPr lang="es-419"/>
                      <a:pPr/>
                      <a:t>[CELLRANGE]</a:t>
                    </a:fld>
                    <a:r>
                      <a:rPr lang="es-419" baseline="0"/>
                      <a:t>; </a:t>
                    </a:r>
                    <a:fld id="{0AC55D46-5DDE-4676-9747-FAC5DAA30488}" type="VALUE">
                      <a:rPr lang="es-419" baseline="0"/>
                      <a:pPr/>
                      <a:t>[VALOR]</a:t>
                    </a:fld>
                    <a:endParaRPr lang="es-419" baseline="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E0A4F1BA-6ED3-45D9-826C-F28C6DD28792}" type="CELLRANGE">
                      <a:rPr lang="es-419"/>
                      <a:pPr/>
                      <a:t>[CELLRANGE]</a:t>
                    </a:fld>
                    <a:r>
                      <a:rPr lang="es-419" baseline="0"/>
                      <a:t>; </a:t>
                    </a:r>
                    <a:fld id="{8D672FA9-1F5C-40B2-93F2-202710D7F2F8}" type="VALUE">
                      <a:rPr lang="es-419" baseline="0"/>
                      <a:pPr/>
                      <a:t>[VALOR]</a:t>
                    </a:fld>
                    <a:endParaRPr lang="es-419" baseline="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8E9D8CD4-79E2-4241-B386-F4999F5B5B15}" type="CELLRANGE">
                      <a:rPr lang="es-419"/>
                      <a:pPr/>
                      <a:t>[CELLRANGE]</a:t>
                    </a:fld>
                    <a:r>
                      <a:rPr lang="es-419" baseline="0"/>
                      <a:t>; </a:t>
                    </a:r>
                    <a:fld id="{889E3CA3-EF90-40BF-9ECC-BD8781DEB995}" type="VALUE">
                      <a:rPr lang="es-419" baseline="0"/>
                      <a:pPr/>
                      <a:t>[VALOR]</a:t>
                    </a:fld>
                    <a:endParaRPr lang="es-419" baseline="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BE99F69D-C000-4E6C-BC4C-5AE911AD4D8E}" type="CELLRANGE">
                      <a:rPr lang="es-419"/>
                      <a:pPr/>
                      <a:t>[CELLRANGE]</a:t>
                    </a:fld>
                    <a:r>
                      <a:rPr lang="es-419" baseline="0"/>
                      <a:t>; </a:t>
                    </a:r>
                    <a:fld id="{0437052C-5F38-477D-AF6C-2873E0A09AFF}" type="VALUE">
                      <a:rPr lang="es-419" baseline="0"/>
                      <a:pPr/>
                      <a:t>[VALOR]</a:t>
                    </a:fld>
                    <a:endParaRPr lang="es-419" baseline="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E3361D43-CAED-42C5-86AB-EA98EBBBB6E6}" type="CELLRANGE">
                      <a:rPr lang="es-419"/>
                      <a:pPr/>
                      <a:t>[CELLRANGE]</a:t>
                    </a:fld>
                    <a:r>
                      <a:rPr lang="es-419" baseline="0"/>
                      <a:t>; </a:t>
                    </a:r>
                    <a:fld id="{D56EAFBF-FE46-4852-9B09-23FF3FAED9C5}" type="VALUE">
                      <a:rPr lang="es-419" baseline="0"/>
                      <a:pPr/>
                      <a:t>[VALOR]</a:t>
                    </a:fld>
                    <a:endParaRPr lang="es-419" baseline="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6C8E0FA7-F336-4E38-8965-D989F7ED4B0B}" type="CELLRANGE">
                      <a:rPr lang="es-419"/>
                      <a:pPr/>
                      <a:t>[CELLRANGE]</a:t>
                    </a:fld>
                    <a:r>
                      <a:rPr lang="es-419" baseline="0"/>
                      <a:t>; </a:t>
                    </a:r>
                    <a:fld id="{ED76721C-9FA4-45E1-8004-BAB3DDE9BB89}" type="VALUE">
                      <a:rPr lang="es-419" baseline="0"/>
                      <a:pPr/>
                      <a:t>[VALOR]</a:t>
                    </a:fld>
                    <a:endParaRPr lang="es-419" baseline="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BEBBE85F-E66D-4B60-B9E3-EAF27F89C2B0}" type="CELLRANGE">
                      <a:rPr lang="es-419"/>
                      <a:pPr/>
                      <a:t>[CELLRANGE]</a:t>
                    </a:fld>
                    <a:r>
                      <a:rPr lang="es-419" baseline="0"/>
                      <a:t>; </a:t>
                    </a:r>
                    <a:fld id="{5E050081-D664-4E63-AB5C-9F596820D6C7}" type="VALUE">
                      <a:rPr lang="es-419" baseline="0"/>
                      <a:pPr/>
                      <a:t>[VALOR]</a:t>
                    </a:fld>
                    <a:endParaRPr lang="es-419" baseline="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BBD95363-497E-49CD-A378-86633C614C64}" type="CELLRANGE">
                      <a:rPr lang="es-419"/>
                      <a:pPr/>
                      <a:t>[CELLRANGE]</a:t>
                    </a:fld>
                    <a:r>
                      <a:rPr lang="es-419" baseline="0"/>
                      <a:t>; </a:t>
                    </a:r>
                    <a:fld id="{E9576CA7-22FD-466C-B846-B524AFB6B937}" type="VALUE">
                      <a:rPr lang="es-419" baseline="0"/>
                      <a:pPr/>
                      <a:t>[VALOR]</a:t>
                    </a:fld>
                    <a:endParaRPr lang="es-419" baseline="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43E6C64B-AAA2-4BF7-843E-1FEDF3264CFA}" type="CELLRANGE">
                      <a:rPr lang="es-419"/>
                      <a:pPr/>
                      <a:t>[CELLRANGE]</a:t>
                    </a:fld>
                    <a:r>
                      <a:rPr lang="es-419" baseline="0"/>
                      <a:t>; </a:t>
                    </a:r>
                    <a:fld id="{295049B5-5FD9-4DC0-9823-EEA2CE9F8F03}" type="VALUE">
                      <a:rPr lang="es-419" baseline="0"/>
                      <a:pPr/>
                      <a:t>[VALOR]</a:t>
                    </a:fld>
                    <a:endParaRPr lang="es-419" baseline="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3CED6C62-24F0-430A-B10E-A4F295131F20}" type="CELLRANGE">
                      <a:rPr lang="es-419"/>
                      <a:pPr/>
                      <a:t>[CELLRANGE]</a:t>
                    </a:fld>
                    <a:r>
                      <a:rPr lang="es-419" baseline="0"/>
                      <a:t>; </a:t>
                    </a:r>
                    <a:fld id="{4F8538B6-D1A8-4078-8404-2E651EF02FB4}" type="VALUE">
                      <a:rPr lang="es-419" baseline="0"/>
                      <a:pPr/>
                      <a:t>[VALOR]</a:t>
                    </a:fld>
                    <a:endParaRPr lang="es-419" baseline="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A4EDCEB5-7EDF-4562-BC02-B794336DEF37}" type="CELLRANGE">
                      <a:rPr lang="es-419"/>
                      <a:pPr/>
                      <a:t>[CELLRANGE]</a:t>
                    </a:fld>
                    <a:r>
                      <a:rPr lang="es-419" baseline="0"/>
                      <a:t>; </a:t>
                    </a:r>
                    <a:fld id="{E9640F6B-BE5E-4C5E-9880-E514F0A90279}" type="VALUE">
                      <a:rPr lang="es-419" baseline="0"/>
                      <a:pPr/>
                      <a:t>[VALOR]</a:t>
                    </a:fld>
                    <a:endParaRPr lang="es-419" baseline="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F2C91895-E3F9-47BA-BA60-6B5B7F7150AF}" type="CELLRANGE">
                      <a:rPr lang="es-419"/>
                      <a:pPr/>
                      <a:t>[CELLRANGE]</a:t>
                    </a:fld>
                    <a:r>
                      <a:rPr lang="es-419" baseline="0"/>
                      <a:t>; </a:t>
                    </a:r>
                    <a:fld id="{0582F0DE-CAF6-48F6-B4F0-40585FE41632}" type="VALUE">
                      <a:rPr lang="es-419" baseline="0"/>
                      <a:pPr/>
                      <a:t>[VALOR]</a:t>
                    </a:fld>
                    <a:endParaRPr lang="es-419" baseline="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90B8BC77-A972-4BAE-A669-9415C788D489}" type="CELLRANGE">
                      <a:rPr lang="es-419"/>
                      <a:pPr/>
                      <a:t>[CELLRANGE]</a:t>
                    </a:fld>
                    <a:r>
                      <a:rPr lang="es-419" baseline="0"/>
                      <a:t>; </a:t>
                    </a:r>
                    <a:fld id="{A6229FA0-7AAB-4815-A33B-2BA229465200}" type="VALUE">
                      <a:rPr lang="es-419" baseline="0"/>
                      <a:pPr/>
                      <a:t>[VALOR]</a:t>
                    </a:fld>
                    <a:endParaRPr lang="es-419" baseline="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F6C41C54-D47D-4A63-817B-4E93ECB2F358}" type="CELLRANGE">
                      <a:rPr lang="es-419"/>
                      <a:pPr/>
                      <a:t>[CELLRANGE]</a:t>
                    </a:fld>
                    <a:r>
                      <a:rPr lang="es-419" baseline="0"/>
                      <a:t>; </a:t>
                    </a:r>
                    <a:fld id="{ED596536-0725-4B47-A5A1-BBADFDF75ED9}" type="VALUE">
                      <a:rPr lang="es-419" baseline="0"/>
                      <a:pPr/>
                      <a:t>[VALOR]</a:t>
                    </a:fld>
                    <a:endParaRPr lang="es-419" baseline="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4A07874C-41BE-4E60-A7C8-50DDE7223D13}" type="CELLRANGE">
                      <a:rPr lang="es-419"/>
                      <a:pPr/>
                      <a:t>[CELLRANGE]</a:t>
                    </a:fld>
                    <a:r>
                      <a:rPr lang="es-419" baseline="0"/>
                      <a:t>; </a:t>
                    </a:r>
                    <a:fld id="{335641C1-55A9-4BAB-8C0D-63E6A306B34B}" type="VALUE">
                      <a:rPr lang="es-419" baseline="0"/>
                      <a:pPr/>
                      <a:t>[VALOR]</a:t>
                    </a:fld>
                    <a:endParaRPr lang="es-419" baseline="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C9B5138C-9222-4C54-8ABF-B798C3C2C001}" type="CELLRANGE">
                      <a:rPr lang="es-419"/>
                      <a:pPr/>
                      <a:t>[CELLRANGE]</a:t>
                    </a:fld>
                    <a:r>
                      <a:rPr lang="es-419" baseline="0"/>
                      <a:t>; </a:t>
                    </a:r>
                    <a:fld id="{D0B65B3A-8632-4922-87C5-6C9B44AA2734}" type="VALUE">
                      <a:rPr lang="es-419" baseline="0"/>
                      <a:pPr/>
                      <a:t>[VALOR]</a:t>
                    </a:fld>
                    <a:endParaRPr lang="es-419" baseline="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; 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'Estadísticas ORD'!$D$110:$D$126</c:f>
              <c:strCache>
                <c:ptCount val="17"/>
                <c:pt idx="0">
                  <c:v>Cumplimiento Especial de la Pena Definitivo</c:v>
                </c:pt>
                <c:pt idx="1">
                  <c:v>Sustitución Total de Multa por Prisión</c:v>
                </c:pt>
                <c:pt idx="2">
                  <c:v>Fallecimiento</c:v>
                </c:pt>
                <c:pt idx="3">
                  <c:v>Perdón Judicial (Con Pena Eximida) </c:v>
                </c:pt>
                <c:pt idx="4">
                  <c:v>Traslados Otorgados Fuera de la Jurisdicción</c:v>
                </c:pt>
                <c:pt idx="5">
                  <c:v>Libertad Condicional Definitiva</c:v>
                </c:pt>
                <c:pt idx="6">
                  <c:v>Criterio de Oportunidad</c:v>
                </c:pt>
                <c:pt idx="7">
                  <c:v>Prescripción</c:v>
                </c:pt>
                <c:pt idx="8">
                  <c:v>Declinatoria al Tribunal de Adolescentes</c:v>
                </c:pt>
                <c:pt idx="9">
                  <c:v>Sustitución de la Multa Definitiva</c:v>
                </c:pt>
                <c:pt idx="10">
                  <c:v>Nulidad del Procedimiento</c:v>
                </c:pt>
                <c:pt idx="11">
                  <c:v>Condena Mínima (Pena Cumplida) </c:v>
                </c:pt>
                <c:pt idx="12">
                  <c:v>Agilización de Libertad</c:v>
                </c:pt>
                <c:pt idx="13">
                  <c:v>Archivo Definitivo</c:v>
                </c:pt>
                <c:pt idx="14">
                  <c:v>Auto de No Ha Lugar</c:v>
                </c:pt>
                <c:pt idx="15">
                  <c:v>Descargo </c:v>
                </c:pt>
                <c:pt idx="16">
                  <c:v>Extinción</c:v>
                </c:pt>
              </c:strCache>
            </c:strRef>
          </c:cat>
          <c:val>
            <c:numRef>
              <c:f>'Estadísticas ORD'!$F$110:$F$126</c:f>
              <c:numCache>
                <c:formatCode>0.00%</c:formatCode>
                <c:ptCount val="17"/>
                <c:pt idx="0">
                  <c:v>7.7197722667181324E-4</c:v>
                </c:pt>
                <c:pt idx="1">
                  <c:v>1.1579658400077198E-3</c:v>
                </c:pt>
                <c:pt idx="2">
                  <c:v>3.2809032133552058E-3</c:v>
                </c:pt>
                <c:pt idx="3">
                  <c:v>3.3774003666891825E-3</c:v>
                </c:pt>
                <c:pt idx="4">
                  <c:v>3.8598861333590659E-3</c:v>
                </c:pt>
                <c:pt idx="5">
                  <c:v>4.2458747466949725E-3</c:v>
                </c:pt>
                <c:pt idx="6">
                  <c:v>5.5003377400366692E-3</c:v>
                </c:pt>
                <c:pt idx="7">
                  <c:v>6.465309273376435E-3</c:v>
                </c:pt>
                <c:pt idx="8">
                  <c:v>7.5267779600501784E-3</c:v>
                </c:pt>
                <c:pt idx="9">
                  <c:v>7.8162694200521084E-3</c:v>
                </c:pt>
                <c:pt idx="10">
                  <c:v>8.5882466467239217E-3</c:v>
                </c:pt>
                <c:pt idx="11">
                  <c:v>1.756248190678375E-2</c:v>
                </c:pt>
                <c:pt idx="12">
                  <c:v>5.0950496960339667E-2</c:v>
                </c:pt>
                <c:pt idx="13">
                  <c:v>0.14571070153430474</c:v>
                </c:pt>
                <c:pt idx="14">
                  <c:v>0.21248673164141657</c:v>
                </c:pt>
                <c:pt idx="15">
                  <c:v>0.23043520216153623</c:v>
                </c:pt>
                <c:pt idx="16">
                  <c:v>0.29026343722860176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4-630D-4508-B39C-0C6D34D09CFC}"/>
            </c:ext>
            <c:ext xmlns:c15="http://schemas.microsoft.com/office/drawing/2012/chart" uri="{02D57815-91ED-43cb-92C2-25804820EDAC}">
              <c15:datalabelsRange>
                <c15:f>'Estadísticas ORD'!$E$110:$E$126</c15:f>
                <c15:dlblRangeCache>
                  <c:ptCount val="17"/>
                  <c:pt idx="0">
                    <c:v>8</c:v>
                  </c:pt>
                  <c:pt idx="1">
                    <c:v>12</c:v>
                  </c:pt>
                  <c:pt idx="2">
                    <c:v>34</c:v>
                  </c:pt>
                  <c:pt idx="3">
                    <c:v>35</c:v>
                  </c:pt>
                  <c:pt idx="4">
                    <c:v>40</c:v>
                  </c:pt>
                  <c:pt idx="5">
                    <c:v>44</c:v>
                  </c:pt>
                  <c:pt idx="6">
                    <c:v>57</c:v>
                  </c:pt>
                  <c:pt idx="7">
                    <c:v>67</c:v>
                  </c:pt>
                  <c:pt idx="8">
                    <c:v>78</c:v>
                  </c:pt>
                  <c:pt idx="9">
                    <c:v>81</c:v>
                  </c:pt>
                  <c:pt idx="10">
                    <c:v>89</c:v>
                  </c:pt>
                  <c:pt idx="11">
                    <c:v>182</c:v>
                  </c:pt>
                  <c:pt idx="12">
                    <c:v>528</c:v>
                  </c:pt>
                  <c:pt idx="13">
                    <c:v>1,510</c:v>
                  </c:pt>
                  <c:pt idx="14">
                    <c:v>2,202</c:v>
                  </c:pt>
                  <c:pt idx="15">
                    <c:v>2,388</c:v>
                  </c:pt>
                  <c:pt idx="16">
                    <c:v>3,008</c:v>
                  </c:pt>
                </c15:dlblRangeCache>
              </c15:datalabelsRang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-179496992"/>
        <c:axId val="-179511680"/>
      </c:barChart>
      <c:catAx>
        <c:axId val="-1794969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s-419"/>
          </a:p>
        </c:txPr>
        <c:crossAx val="-179511680"/>
        <c:crosses val="autoZero"/>
        <c:auto val="1"/>
        <c:lblAlgn val="ctr"/>
        <c:lblOffset val="100"/>
        <c:noMultiLvlLbl val="0"/>
      </c:catAx>
      <c:valAx>
        <c:axId val="-179511680"/>
        <c:scaling>
          <c:orientation val="minMax"/>
        </c:scaling>
        <c:delete val="1"/>
        <c:axPos val="b"/>
        <c:numFmt formatCode="0.00%" sourceLinked="1"/>
        <c:majorTickMark val="none"/>
        <c:minorTickMark val="none"/>
        <c:tickLblPos val="nextTo"/>
        <c:crossAx val="-1794969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DA7B-4149-A6CF-B1589D3674F5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DA7B-4149-A6CF-B1589D3674F5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DA7B-4149-A6CF-B1589D3674F5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DA7B-4149-A6CF-B1589D3674F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'Estadísticas ORD'!$D$165:$D$168</c:f>
              <c:strCache>
                <c:ptCount val="4"/>
                <c:pt idx="0">
                  <c:v>Depositados</c:v>
                </c:pt>
                <c:pt idx="1">
                  <c:v>Inadmisibles</c:v>
                </c:pt>
                <c:pt idx="2">
                  <c:v>Acogidos</c:v>
                </c:pt>
                <c:pt idx="3">
                  <c:v>Rechazados</c:v>
                </c:pt>
              </c:strCache>
            </c:strRef>
          </c:cat>
          <c:val>
            <c:numRef>
              <c:f>'Estadísticas ORD'!$E$165:$E$168</c:f>
              <c:numCache>
                <c:formatCode>#,##0</c:formatCode>
                <c:ptCount val="4"/>
                <c:pt idx="0">
                  <c:v>480</c:v>
                </c:pt>
                <c:pt idx="1">
                  <c:v>35</c:v>
                </c:pt>
                <c:pt idx="2">
                  <c:v>130</c:v>
                </c:pt>
                <c:pt idx="3">
                  <c:v>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EB7-40F2-9212-6C6A735C75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-179511136"/>
        <c:axId val="-179505696"/>
      </c:barChart>
      <c:catAx>
        <c:axId val="-179511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s-419"/>
          </a:p>
        </c:txPr>
        <c:crossAx val="-179505696"/>
        <c:crosses val="autoZero"/>
        <c:auto val="1"/>
        <c:lblAlgn val="ctr"/>
        <c:lblOffset val="100"/>
        <c:noMultiLvlLbl val="0"/>
      </c:catAx>
      <c:valAx>
        <c:axId val="-179505696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-1795111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BE3B-4C78-B3AB-046AD519CF0F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BE3B-4C78-B3AB-046AD519CF0F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BE3B-4C78-B3AB-046AD519CF0F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BE3B-4C78-B3AB-046AD519CF0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'Estadísticas ORD'!$D$201:$D$204</c:f>
              <c:strCache>
                <c:ptCount val="4"/>
                <c:pt idx="0">
                  <c:v>Depositados</c:v>
                </c:pt>
                <c:pt idx="1">
                  <c:v>Inadmisibles</c:v>
                </c:pt>
                <c:pt idx="2">
                  <c:v>Acogidos</c:v>
                </c:pt>
                <c:pt idx="3">
                  <c:v>Rechazados</c:v>
                </c:pt>
              </c:strCache>
            </c:strRef>
          </c:cat>
          <c:val>
            <c:numRef>
              <c:f>'Estadísticas ORD'!$E$201:$E$204</c:f>
              <c:numCache>
                <c:formatCode>#,##0</c:formatCode>
                <c:ptCount val="4"/>
                <c:pt idx="0">
                  <c:v>152</c:v>
                </c:pt>
                <c:pt idx="1">
                  <c:v>16</c:v>
                </c:pt>
                <c:pt idx="2">
                  <c:v>41</c:v>
                </c:pt>
                <c:pt idx="3">
                  <c:v>20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B13-4AAB-B064-F3C8A63829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-179505152"/>
        <c:axId val="-179510592"/>
      </c:barChart>
      <c:catAx>
        <c:axId val="-179505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s-419"/>
          </a:p>
        </c:txPr>
        <c:crossAx val="-179510592"/>
        <c:crosses val="autoZero"/>
        <c:auto val="1"/>
        <c:lblAlgn val="ctr"/>
        <c:lblOffset val="100"/>
        <c:noMultiLvlLbl val="0"/>
      </c:catAx>
      <c:valAx>
        <c:axId val="-179510592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-1795051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1CD-4450-99C6-DDBC9198A6CF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1CD-4450-99C6-DDBC9198A6CF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31CD-4450-99C6-DDBC9198A6CF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31CD-4450-99C6-DDBC9198A6C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'Estadísticas ORD'!$D$238:$D$241</c:f>
              <c:strCache>
                <c:ptCount val="4"/>
                <c:pt idx="0">
                  <c:v>Depositados</c:v>
                </c:pt>
                <c:pt idx="1">
                  <c:v>Inadmisibles</c:v>
                </c:pt>
                <c:pt idx="2">
                  <c:v>Acogidos</c:v>
                </c:pt>
                <c:pt idx="3">
                  <c:v>Rechazados</c:v>
                </c:pt>
              </c:strCache>
            </c:strRef>
          </c:cat>
          <c:val>
            <c:numRef>
              <c:f>'Estadísticas ORD'!$E$238:$E$241</c:f>
              <c:numCache>
                <c:formatCode>#,##0</c:formatCode>
                <c:ptCount val="4"/>
                <c:pt idx="0">
                  <c:v>1664</c:v>
                </c:pt>
                <c:pt idx="1">
                  <c:v>14</c:v>
                </c:pt>
                <c:pt idx="2">
                  <c:v>414</c:v>
                </c:pt>
                <c:pt idx="3">
                  <c:v>732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91F-4261-B287-AB404BD8F5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-179500256"/>
        <c:axId val="-179507328"/>
      </c:barChart>
      <c:catAx>
        <c:axId val="-179500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s-419"/>
          </a:p>
        </c:txPr>
        <c:crossAx val="-179507328"/>
        <c:crosses val="autoZero"/>
        <c:auto val="1"/>
        <c:lblAlgn val="ctr"/>
        <c:lblOffset val="100"/>
        <c:noMultiLvlLbl val="0"/>
      </c:catAx>
      <c:valAx>
        <c:axId val="-179507328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-1795002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AB6-4C23-ADC1-9C5382078375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4AB6-4C23-ADC1-9C5382078375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4AB6-4C23-ADC1-9C5382078375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4AB6-4C23-ADC1-9C538207837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'Estadísticas ORD'!$D$279:$D$282</c:f>
              <c:strCache>
                <c:ptCount val="4"/>
                <c:pt idx="0">
                  <c:v>Depositados</c:v>
                </c:pt>
                <c:pt idx="1">
                  <c:v>Inadmisibles</c:v>
                </c:pt>
                <c:pt idx="2">
                  <c:v>Acogidos</c:v>
                </c:pt>
                <c:pt idx="3">
                  <c:v>Rechazados</c:v>
                </c:pt>
              </c:strCache>
            </c:strRef>
          </c:cat>
          <c:val>
            <c:numRef>
              <c:f>'Estadísticas ORD'!$E$279:$E$282</c:f>
              <c:numCache>
                <c:formatCode>#,##0</c:formatCode>
                <c:ptCount val="4"/>
                <c:pt idx="0">
                  <c:v>3343</c:v>
                </c:pt>
                <c:pt idx="1">
                  <c:v>43</c:v>
                </c:pt>
                <c:pt idx="2">
                  <c:v>1471</c:v>
                </c:pt>
                <c:pt idx="3">
                  <c:v>2252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F32-4758-A226-19EA1943D1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-179502976"/>
        <c:axId val="-179501888"/>
      </c:barChart>
      <c:catAx>
        <c:axId val="-179502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s-419"/>
          </a:p>
        </c:txPr>
        <c:crossAx val="-179501888"/>
        <c:crosses val="autoZero"/>
        <c:auto val="1"/>
        <c:lblAlgn val="ctr"/>
        <c:lblOffset val="100"/>
        <c:noMultiLvlLbl val="0"/>
      </c:catAx>
      <c:valAx>
        <c:axId val="-179501888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-1795029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'Estadísticas ORD'!$D$317:$D$320</c:f>
              <c:strCache>
                <c:ptCount val="4"/>
                <c:pt idx="0">
                  <c:v>Depositados</c:v>
                </c:pt>
                <c:pt idx="1">
                  <c:v>Inadmisibles</c:v>
                </c:pt>
                <c:pt idx="2">
                  <c:v>Acogidos</c:v>
                </c:pt>
                <c:pt idx="3">
                  <c:v>Rechazados</c:v>
                </c:pt>
              </c:strCache>
            </c:strRef>
          </c:cat>
          <c:val>
            <c:numRef>
              <c:f>'Estadísticas ORD'!$E$317:$E$320</c:f>
              <c:numCache>
                <c:formatCode>#,##0</c:formatCode>
                <c:ptCount val="4"/>
                <c:pt idx="0">
                  <c:v>1745</c:v>
                </c:pt>
                <c:pt idx="1">
                  <c:v>14</c:v>
                </c:pt>
                <c:pt idx="2">
                  <c:v>453</c:v>
                </c:pt>
                <c:pt idx="3">
                  <c:v>298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C13-4EFF-97A7-25ACAE0B13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-179500800"/>
        <c:axId val="-179499712"/>
      </c:barChart>
      <c:catAx>
        <c:axId val="-179500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s-419"/>
          </a:p>
        </c:txPr>
        <c:crossAx val="-179499712"/>
        <c:crosses val="autoZero"/>
        <c:auto val="1"/>
        <c:lblAlgn val="ctr"/>
        <c:lblOffset val="100"/>
        <c:noMultiLvlLbl val="0"/>
      </c:catAx>
      <c:valAx>
        <c:axId val="-179499712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-1795008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'Estadísticas ORD'!$D$357:$D$360</c:f>
              <c:strCache>
                <c:ptCount val="4"/>
                <c:pt idx="0">
                  <c:v>Depositados</c:v>
                </c:pt>
                <c:pt idx="1">
                  <c:v>Inadmisibles</c:v>
                </c:pt>
                <c:pt idx="2">
                  <c:v>Acogidos</c:v>
                </c:pt>
                <c:pt idx="3">
                  <c:v>Rechazados</c:v>
                </c:pt>
              </c:strCache>
            </c:strRef>
          </c:cat>
          <c:val>
            <c:numRef>
              <c:f>'Estadísticas ORD'!$E$357:$E$360</c:f>
              <c:numCache>
                <c:formatCode>#,##0</c:formatCode>
                <c:ptCount val="4"/>
                <c:pt idx="0">
                  <c:v>1685</c:v>
                </c:pt>
                <c:pt idx="1">
                  <c:v>4</c:v>
                </c:pt>
                <c:pt idx="2">
                  <c:v>230</c:v>
                </c:pt>
                <c:pt idx="3">
                  <c:v>562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5DD-4D97-80F8-5A5C42F0B4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-179504608"/>
        <c:axId val="-179498624"/>
      </c:barChart>
      <c:catAx>
        <c:axId val="-179504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s-419"/>
          </a:p>
        </c:txPr>
        <c:crossAx val="-179498624"/>
        <c:crosses val="autoZero"/>
        <c:auto val="1"/>
        <c:lblAlgn val="ctr"/>
        <c:lblOffset val="100"/>
        <c:noMultiLvlLbl val="0"/>
      </c:catAx>
      <c:valAx>
        <c:axId val="-179498624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-1795046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13" Type="http://schemas.openxmlformats.org/officeDocument/2006/relationships/chart" Target="../charts/chart12.xml"/><Relationship Id="rId3" Type="http://schemas.openxmlformats.org/officeDocument/2006/relationships/chart" Target="../charts/chart2.xml"/><Relationship Id="rId7" Type="http://schemas.openxmlformats.org/officeDocument/2006/relationships/chart" Target="../charts/chart6.xml"/><Relationship Id="rId12" Type="http://schemas.openxmlformats.org/officeDocument/2006/relationships/chart" Target="../charts/chart11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6" Type="http://schemas.openxmlformats.org/officeDocument/2006/relationships/chart" Target="../charts/chart5.xml"/><Relationship Id="rId11" Type="http://schemas.openxmlformats.org/officeDocument/2006/relationships/chart" Target="../charts/chart10.xml"/><Relationship Id="rId5" Type="http://schemas.openxmlformats.org/officeDocument/2006/relationships/chart" Target="../charts/chart4.xml"/><Relationship Id="rId10" Type="http://schemas.openxmlformats.org/officeDocument/2006/relationships/chart" Target="../charts/chart9.xml"/><Relationship Id="rId4" Type="http://schemas.openxmlformats.org/officeDocument/2006/relationships/chart" Target="../charts/chart3.xml"/><Relationship Id="rId9" Type="http://schemas.openxmlformats.org/officeDocument/2006/relationships/chart" Target="../charts/chart8.xml"/><Relationship Id="rId14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240506</xdr:colOff>
      <xdr:row>17</xdr:row>
      <xdr:rowOff>107158</xdr:rowOff>
    </xdr:from>
    <xdr:to>
      <xdr:col>5</xdr:col>
      <xdr:colOff>1191758</xdr:colOff>
      <xdr:row>23</xdr:row>
      <xdr:rowOff>118921</xdr:rowOff>
    </xdr:to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002506" y="2940846"/>
          <a:ext cx="5856627" cy="999981"/>
        </a:xfrm>
        <a:prstGeom prst="rect">
          <a:avLst/>
        </a:prstGeom>
      </xdr:spPr>
      <xdr:txBody>
        <a:bodyPr wrap="square">
          <a:spAutoFit/>
        </a:bodyPr>
        <a:lstStyle>
          <a:defPPr>
            <a:defRPr lang="es-D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lnSpc>
              <a:spcPct val="107000"/>
            </a:lnSpc>
            <a:spcAft>
              <a:spcPts val="800"/>
            </a:spcAft>
          </a:pPr>
          <a:r>
            <a:rPr lang="es-DO" sz="1800" b="1" i="1"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Comparación de Entrada de Casos</a:t>
          </a:r>
          <a:r>
            <a:rPr lang="es-DO" sz="1800" b="1" i="1" baseline="0"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  <a:r>
            <a:rPr lang="es-DO" sz="1800" b="1" i="1"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por  Sexo,</a:t>
          </a:r>
          <a:r>
            <a:rPr lang="es-DO" sz="1800" b="1" i="1" baseline="0"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  <a:r>
            <a:rPr lang="es-DO" sz="1800" b="1" i="1"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Materia Penal Ordinaria,</a:t>
          </a:r>
          <a:r>
            <a:rPr lang="es-DO" sz="1800" b="1" i="1" baseline="0"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 Año </a:t>
          </a:r>
          <a:r>
            <a:rPr lang="es-DO" sz="1800" b="1" i="1"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2022</a:t>
          </a:r>
        </a:p>
        <a:p>
          <a:pPr algn="ctr">
            <a:lnSpc>
              <a:spcPct val="107000"/>
            </a:lnSpc>
            <a:spcAft>
              <a:spcPts val="800"/>
            </a:spcAft>
          </a:pPr>
          <a:endParaRPr lang="es-DO" sz="1400" b="1" i="1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3</xdr:col>
      <xdr:colOff>1507332</xdr:colOff>
      <xdr:row>1</xdr:row>
      <xdr:rowOff>83344</xdr:rowOff>
    </xdr:from>
    <xdr:to>
      <xdr:col>4</xdr:col>
      <xdr:colOff>1667936</xdr:colOff>
      <xdr:row>7</xdr:row>
      <xdr:rowOff>67015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93332" y="250032"/>
          <a:ext cx="3315760" cy="983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282689</xdr:colOff>
      <xdr:row>29</xdr:row>
      <xdr:rowOff>18710</xdr:rowOff>
    </xdr:from>
    <xdr:to>
      <xdr:col>5</xdr:col>
      <xdr:colOff>1137314</xdr:colOff>
      <xdr:row>52</xdr:row>
      <xdr:rowOff>141496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109799</xdr:colOff>
      <xdr:row>74</xdr:row>
      <xdr:rowOff>26722</xdr:rowOff>
    </xdr:from>
    <xdr:to>
      <xdr:col>6</xdr:col>
      <xdr:colOff>30615</xdr:colOff>
      <xdr:row>93</xdr:row>
      <xdr:rowOff>42334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51593</xdr:colOff>
      <xdr:row>57</xdr:row>
      <xdr:rowOff>34397</xdr:rowOff>
    </xdr:from>
    <xdr:to>
      <xdr:col>5</xdr:col>
      <xdr:colOff>1154907</xdr:colOff>
      <xdr:row>59</xdr:row>
      <xdr:rowOff>77407</xdr:rowOff>
    </xdr:to>
    <xdr:sp macro="" textlink="">
      <xdr:nvSpPr>
        <xdr:cNvPr id="6" name="Rectángulo 5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SpPr/>
      </xdr:nvSpPr>
      <xdr:spPr>
        <a:xfrm>
          <a:off x="813593" y="9464147"/>
          <a:ext cx="6008689" cy="376385"/>
        </a:xfrm>
        <a:prstGeom prst="rect">
          <a:avLst/>
        </a:prstGeom>
      </xdr:spPr>
      <xdr:txBody>
        <a:bodyPr wrap="square" lIns="91440" tIns="45720" rIns="91440" bIns="45720" anchor="t">
          <a:spAutoFit/>
        </a:bodyPr>
        <a:lstStyle>
          <a:defPPr>
            <a:defRPr lang="es-D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lnSpc>
              <a:spcPct val="107000"/>
            </a:lnSpc>
            <a:spcAft>
              <a:spcPts val="800"/>
            </a:spcAft>
          </a:pPr>
          <a:r>
            <a:rPr lang="es-DO" sz="1800" b="1" i="1">
              <a:latin typeface="Times New Roman"/>
              <a:ea typeface="Calibri" panose="020F0502020204030204" pitchFamily="34" charset="0"/>
              <a:cs typeface="Times New Roman"/>
            </a:rPr>
            <a:t>Medidas de Coerción en Materia Penal Ordinaria,</a:t>
          </a:r>
          <a:r>
            <a:rPr lang="es-DO" sz="1800" b="1" i="1" baseline="0">
              <a:latin typeface="Times New Roman"/>
              <a:ea typeface="Calibri" panose="020F0502020204030204" pitchFamily="34" charset="0"/>
              <a:cs typeface="Times New Roman"/>
            </a:rPr>
            <a:t> </a:t>
          </a:r>
          <a:r>
            <a:rPr lang="es-DO" sz="1800" b="1" i="1">
              <a:latin typeface="Times New Roman"/>
              <a:ea typeface="Calibri" panose="020F0502020204030204" pitchFamily="34" charset="0"/>
              <a:cs typeface="Times New Roman"/>
            </a:rPr>
            <a:t>Año 2022</a:t>
          </a:r>
          <a:endParaRPr lang="es-DO" sz="1800" i="1">
            <a:effectLst/>
            <a:latin typeface="Times New Roman" panose="02020603050405020304" pitchFamily="18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</xdr:col>
      <xdr:colOff>583405</xdr:colOff>
      <xdr:row>98</xdr:row>
      <xdr:rowOff>64823</xdr:rowOff>
    </xdr:from>
    <xdr:to>
      <xdr:col>5</xdr:col>
      <xdr:colOff>1052852</xdr:colOff>
      <xdr:row>103</xdr:row>
      <xdr:rowOff>90595</xdr:rowOff>
    </xdr:to>
    <xdr:sp macro="" textlink="">
      <xdr:nvSpPr>
        <xdr:cNvPr id="7" name="Rectángulo 6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SpPr/>
      </xdr:nvSpPr>
      <xdr:spPr>
        <a:xfrm>
          <a:off x="2107405" y="17269354"/>
          <a:ext cx="6136822" cy="859210"/>
        </a:xfrm>
        <a:prstGeom prst="rect">
          <a:avLst/>
        </a:prstGeom>
      </xdr:spPr>
      <xdr:txBody>
        <a:bodyPr wrap="square">
          <a:spAutoFit/>
        </a:bodyPr>
        <a:lstStyle>
          <a:defPPr>
            <a:defRPr lang="es-D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DO" sz="1800" b="1" i="1">
              <a:latin typeface="Times New Roman" panose="02020603050405020304" pitchFamily="18" charset="0"/>
              <a:cs typeface="Times New Roman" panose="02020603050405020304" pitchFamily="18" charset="0"/>
            </a:rPr>
            <a:t>Cantidad de Casos Resueltos por Tipo de Decisión en Materia Penal Ordinaria,</a:t>
          </a:r>
          <a:r>
            <a:rPr lang="es-DO" sz="1800" b="1" i="1" baseline="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es-DO" sz="1800" b="1" i="1">
              <a:latin typeface="Times New Roman" panose="02020603050405020304" pitchFamily="18" charset="0"/>
              <a:cs typeface="Times New Roman" panose="02020603050405020304" pitchFamily="18" charset="0"/>
            </a:rPr>
            <a:t>Año 2022</a:t>
          </a:r>
        </a:p>
        <a:p>
          <a:pPr algn="ctr"/>
          <a:endParaRPr lang="es-DO" sz="1600" i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</xdr:col>
      <xdr:colOff>327893</xdr:colOff>
      <xdr:row>128</xdr:row>
      <xdr:rowOff>131988</xdr:rowOff>
    </xdr:from>
    <xdr:to>
      <xdr:col>5</xdr:col>
      <xdr:colOff>1063436</xdr:colOff>
      <xdr:row>151</xdr:row>
      <xdr:rowOff>54428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604573</xdr:colOff>
      <xdr:row>158</xdr:row>
      <xdr:rowOff>55893</xdr:rowOff>
    </xdr:from>
    <xdr:to>
      <xdr:col>5</xdr:col>
      <xdr:colOff>380999</xdr:colOff>
      <xdr:row>162</xdr:row>
      <xdr:rowOff>120624</xdr:rowOff>
    </xdr:to>
    <xdr:sp macro="" textlink="">
      <xdr:nvSpPr>
        <xdr:cNvPr id="9" name="Rectángulo 8">
          <a:extLst>
            <a:ext uri="{FF2B5EF4-FFF2-40B4-BE49-F238E27FC236}">
              <a16:creationId xmlns:a16="http://schemas.microsoft.com/office/drawing/2014/main" xmlns="" id="{00000000-0008-0000-0100-00000A000000}"/>
            </a:ext>
          </a:extLst>
        </xdr:cNvPr>
        <xdr:cNvSpPr/>
      </xdr:nvSpPr>
      <xdr:spPr>
        <a:xfrm>
          <a:off x="2128573" y="27368831"/>
          <a:ext cx="5443801" cy="731481"/>
        </a:xfrm>
        <a:prstGeom prst="rect">
          <a:avLst/>
        </a:prstGeom>
      </xdr:spPr>
      <xdr:txBody>
        <a:bodyPr wrap="square">
          <a:spAutoFit/>
        </a:bodyPr>
        <a:lstStyle>
          <a:defPPr>
            <a:defRPr lang="es-D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lnSpc>
              <a:spcPct val="107000"/>
            </a:lnSpc>
            <a:spcAft>
              <a:spcPts val="800"/>
            </a:spcAft>
          </a:pPr>
          <a:r>
            <a:rPr lang="es-DO" sz="1800" b="1" i="1"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Hábeas</a:t>
          </a:r>
          <a:r>
            <a:rPr lang="es-DO" sz="1800" b="1" i="1" baseline="0"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 Corpus, en Materia Penal Ordinaria, Año 2022</a:t>
          </a:r>
          <a:endParaRPr lang="es-DO" sz="1800" b="1" i="1">
            <a:latin typeface="Times New Roman" panose="02020603050405020304" pitchFamily="18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800"/>
            </a:spcAft>
          </a:pPr>
          <a:endParaRPr lang="es-DO" sz="1600" i="1">
            <a:effectLst/>
            <a:latin typeface="Times New Roman" panose="02020603050405020304" pitchFamily="18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</xdr:col>
      <xdr:colOff>190</xdr:colOff>
      <xdr:row>193</xdr:row>
      <xdr:rowOff>152656</xdr:rowOff>
    </xdr:from>
    <xdr:to>
      <xdr:col>5</xdr:col>
      <xdr:colOff>809625</xdr:colOff>
      <xdr:row>198</xdr:row>
      <xdr:rowOff>50700</xdr:rowOff>
    </xdr:to>
    <xdr:sp macro="" textlink="">
      <xdr:nvSpPr>
        <xdr:cNvPr id="10" name="Rectángulo 9">
          <a:extLst>
            <a:ext uri="{FF2B5EF4-FFF2-40B4-BE49-F238E27FC236}">
              <a16:creationId xmlns:a16="http://schemas.microsoft.com/office/drawing/2014/main" xmlns="" id="{00000000-0008-0000-0100-00000B000000}"/>
            </a:ext>
          </a:extLst>
        </xdr:cNvPr>
        <xdr:cNvSpPr/>
      </xdr:nvSpPr>
      <xdr:spPr>
        <a:xfrm>
          <a:off x="1524190" y="33740187"/>
          <a:ext cx="6476810" cy="731482"/>
        </a:xfrm>
        <a:prstGeom prst="rect">
          <a:avLst/>
        </a:prstGeom>
      </xdr:spPr>
      <xdr:txBody>
        <a:bodyPr wrap="square">
          <a:spAutoFit/>
        </a:bodyPr>
        <a:lstStyle>
          <a:defPPr>
            <a:defRPr lang="es-D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lnSpc>
              <a:spcPct val="107000"/>
            </a:lnSpc>
            <a:spcAft>
              <a:spcPts val="800"/>
            </a:spcAft>
          </a:pPr>
          <a:r>
            <a:rPr lang="es-DO" sz="1800" b="1" i="1"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Amparos, en Materia Penal Ordinaria, Año 2022</a:t>
          </a:r>
        </a:p>
        <a:p>
          <a:pPr algn="ctr">
            <a:lnSpc>
              <a:spcPct val="107000"/>
            </a:lnSpc>
            <a:spcAft>
              <a:spcPts val="800"/>
            </a:spcAft>
          </a:pPr>
          <a:endParaRPr lang="es-DO" sz="1600" i="1">
            <a:effectLst/>
            <a:latin typeface="Times New Roman" panose="02020603050405020304" pitchFamily="18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3</xdr:col>
      <xdr:colOff>133614</xdr:colOff>
      <xdr:row>170</xdr:row>
      <xdr:rowOff>9526</xdr:rowOff>
    </xdr:from>
    <xdr:to>
      <xdr:col>4</xdr:col>
      <xdr:colOff>1550458</xdr:colOff>
      <xdr:row>186</xdr:row>
      <xdr:rowOff>150548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xmlns="" id="{00000000-0008-0000-01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582082</xdr:colOff>
      <xdr:row>207</xdr:row>
      <xdr:rowOff>26722</xdr:rowOff>
    </xdr:from>
    <xdr:to>
      <xdr:col>4</xdr:col>
      <xdr:colOff>1607344</xdr:colOff>
      <xdr:row>223</xdr:row>
      <xdr:rowOff>82021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xmlns="" id="{00000000-0008-0000-01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511972</xdr:colOff>
      <xdr:row>229</xdr:row>
      <xdr:rowOff>134798</xdr:rowOff>
    </xdr:from>
    <xdr:to>
      <xdr:col>5</xdr:col>
      <xdr:colOff>273845</xdr:colOff>
      <xdr:row>233</xdr:row>
      <xdr:rowOff>107647</xdr:rowOff>
    </xdr:to>
    <xdr:sp macro="" textlink="">
      <xdr:nvSpPr>
        <xdr:cNvPr id="13" name="Rectángulo 6">
          <a:extLst>
            <a:ext uri="{FF2B5EF4-FFF2-40B4-BE49-F238E27FC236}">
              <a16:creationId xmlns:a16="http://schemas.microsoft.com/office/drawing/2014/main" xmlns="" id="{060B8E31-9A5F-5CD2-04C1-446FDB6C65C6}"/>
            </a:ext>
          </a:extLst>
        </xdr:cNvPr>
        <xdr:cNvSpPr/>
      </xdr:nvSpPr>
      <xdr:spPr>
        <a:xfrm>
          <a:off x="2035972" y="39830236"/>
          <a:ext cx="5429248" cy="639599"/>
        </a:xfrm>
        <a:prstGeom prst="rect">
          <a:avLst/>
        </a:prstGeom>
      </xdr:spPr>
      <xdr:txBody>
        <a:bodyPr wrap="square">
          <a:spAutoFit/>
        </a:bodyPr>
        <a:lstStyle>
          <a:defPPr>
            <a:defRPr lang="es-D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DO" sz="1800" b="1" i="1">
              <a:latin typeface="Times New Roman" panose="02020603050405020304" pitchFamily="18" charset="0"/>
              <a:ea typeface="Calibri" panose="020F0502020204030204" pitchFamily="34" charset="0"/>
            </a:rPr>
            <a:t>Recursos de Apelaciones de Medidas de Coerción, en Materia Penal Ordinaria, Año </a:t>
          </a:r>
          <a:r>
            <a:rPr lang="es-DO" sz="1800" b="1" i="1" baseline="0">
              <a:latin typeface="Times New Roman" panose="02020603050405020304" pitchFamily="18" charset="0"/>
              <a:ea typeface="Calibri" panose="020F0502020204030204" pitchFamily="34" charset="0"/>
            </a:rPr>
            <a:t>2022</a:t>
          </a:r>
          <a:endParaRPr lang="es-DO" sz="1800"/>
        </a:p>
      </xdr:txBody>
    </xdr:sp>
    <xdr:clientData/>
  </xdr:twoCellAnchor>
  <xdr:twoCellAnchor>
    <xdr:from>
      <xdr:col>2</xdr:col>
      <xdr:colOff>658671</xdr:colOff>
      <xdr:row>271</xdr:row>
      <xdr:rowOff>21687</xdr:rowOff>
    </xdr:from>
    <xdr:to>
      <xdr:col>5</xdr:col>
      <xdr:colOff>529402</xdr:colOff>
      <xdr:row>274</xdr:row>
      <xdr:rowOff>161224</xdr:rowOff>
    </xdr:to>
    <xdr:sp macro="" textlink="">
      <xdr:nvSpPr>
        <xdr:cNvPr id="14" name="Rectángulo 6">
          <a:extLst>
            <a:ext uri="{FF2B5EF4-FFF2-40B4-BE49-F238E27FC236}">
              <a16:creationId xmlns:a16="http://schemas.microsoft.com/office/drawing/2014/main" xmlns="" id="{22FED6C2-DF42-476A-8A8C-7C1230C6CACE}"/>
            </a:ext>
          </a:extLst>
        </xdr:cNvPr>
        <xdr:cNvSpPr/>
      </xdr:nvSpPr>
      <xdr:spPr>
        <a:xfrm>
          <a:off x="2182671" y="46825156"/>
          <a:ext cx="5538106" cy="639599"/>
        </a:xfrm>
        <a:prstGeom prst="rect">
          <a:avLst/>
        </a:prstGeom>
      </xdr:spPr>
      <xdr:txBody>
        <a:bodyPr wrap="square">
          <a:spAutoFit/>
        </a:bodyPr>
        <a:lstStyle>
          <a:defPPr>
            <a:defRPr lang="es-D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DO" sz="1800" b="1" i="1">
              <a:latin typeface="Times New Roman" panose="02020603050405020304" pitchFamily="18" charset="0"/>
              <a:ea typeface="Calibri" panose="020F0502020204030204" pitchFamily="34" charset="0"/>
            </a:rPr>
            <a:t>Revisiones de Medidas de Coerción, en Materia Penal Ordinaria, Año 2022</a:t>
          </a:r>
          <a:endParaRPr lang="es-DO" sz="1800"/>
        </a:p>
      </xdr:txBody>
    </xdr:sp>
    <xdr:clientData/>
  </xdr:twoCellAnchor>
  <xdr:twoCellAnchor>
    <xdr:from>
      <xdr:col>2</xdr:col>
      <xdr:colOff>569798</xdr:colOff>
      <xdr:row>243</xdr:row>
      <xdr:rowOff>92868</xdr:rowOff>
    </xdr:from>
    <xdr:to>
      <xdr:col>4</xdr:col>
      <xdr:colOff>1716769</xdr:colOff>
      <xdr:row>263</xdr:row>
      <xdr:rowOff>124166</xdr:rowOff>
    </xdr:to>
    <xdr:graphicFrame macro="">
      <xdr:nvGraphicFramePr>
        <xdr:cNvPr id="15" name="Chart 2">
          <a:extLst>
            <a:ext uri="{FF2B5EF4-FFF2-40B4-BE49-F238E27FC236}">
              <a16:creationId xmlns:a16="http://schemas.microsoft.com/office/drawing/2014/main" xmlns="" id="{2B88BC54-F866-FEF0-1D72-7BE7DAD991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598712</xdr:colOff>
      <xdr:row>283</xdr:row>
      <xdr:rowOff>87313</xdr:rowOff>
    </xdr:from>
    <xdr:to>
      <xdr:col>4</xdr:col>
      <xdr:colOff>1670843</xdr:colOff>
      <xdr:row>302</xdr:row>
      <xdr:rowOff>129267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xmlns="" id="{6549D9B1-41A4-8E3B-845C-83409FF1C9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</xdr:col>
      <xdr:colOff>507008</xdr:colOff>
      <xdr:row>309</xdr:row>
      <xdr:rowOff>41672</xdr:rowOff>
    </xdr:from>
    <xdr:to>
      <xdr:col>5</xdr:col>
      <xdr:colOff>377739</xdr:colOff>
      <xdr:row>313</xdr:row>
      <xdr:rowOff>38333</xdr:rowOff>
    </xdr:to>
    <xdr:sp macro="" textlink="">
      <xdr:nvSpPr>
        <xdr:cNvPr id="17" name="Rectángulo 6">
          <a:extLst>
            <a:ext uri="{FF2B5EF4-FFF2-40B4-BE49-F238E27FC236}">
              <a16:creationId xmlns:a16="http://schemas.microsoft.com/office/drawing/2014/main" xmlns="" id="{C8A3EBF8-3AA6-4FA5-AC0B-C43DE54BABF8}"/>
            </a:ext>
          </a:extLst>
        </xdr:cNvPr>
        <xdr:cNvSpPr/>
      </xdr:nvSpPr>
      <xdr:spPr>
        <a:xfrm>
          <a:off x="2031008" y="53286422"/>
          <a:ext cx="5538106" cy="663411"/>
        </a:xfrm>
        <a:prstGeom prst="rect">
          <a:avLst/>
        </a:prstGeom>
      </xdr:spPr>
      <xdr:txBody>
        <a:bodyPr wrap="square">
          <a:spAutoFit/>
        </a:bodyPr>
        <a:lstStyle>
          <a:defPPr>
            <a:defRPr lang="es-D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DO" sz="1800" b="1" i="1">
              <a:latin typeface="Times New Roman" panose="02020603050405020304" pitchFamily="18" charset="0"/>
              <a:ea typeface="Calibri" panose="020F0502020204030204" pitchFamily="34" charset="0"/>
            </a:rPr>
            <a:t>Cese</a:t>
          </a:r>
          <a:r>
            <a:rPr lang="es-DO" sz="1800" b="1" i="1" baseline="0">
              <a:latin typeface="Times New Roman" panose="02020603050405020304" pitchFamily="18" charset="0"/>
              <a:ea typeface="Calibri" panose="020F0502020204030204" pitchFamily="34" charset="0"/>
            </a:rPr>
            <a:t> de la Prisión Preventiva, en Materia Penal Ordinaria, Año 2022</a:t>
          </a:r>
          <a:endParaRPr lang="es-DO" sz="1800"/>
        </a:p>
      </xdr:txBody>
    </xdr:sp>
    <xdr:clientData/>
  </xdr:twoCellAnchor>
  <xdr:twoCellAnchor>
    <xdr:from>
      <xdr:col>2</xdr:col>
      <xdr:colOff>631030</xdr:colOff>
      <xdr:row>322</xdr:row>
      <xdr:rowOff>44224</xdr:rowOff>
    </xdr:from>
    <xdr:to>
      <xdr:col>5</xdr:col>
      <xdr:colOff>22111</xdr:colOff>
      <xdr:row>341</xdr:row>
      <xdr:rowOff>101601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xmlns="" id="{0B881003-E8CF-CAB0-ECB2-99BE9135C7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</xdr:col>
      <xdr:colOff>508991</xdr:colOff>
      <xdr:row>348</xdr:row>
      <xdr:rowOff>73045</xdr:rowOff>
    </xdr:from>
    <xdr:to>
      <xdr:col>5</xdr:col>
      <xdr:colOff>654843</xdr:colOff>
      <xdr:row>352</xdr:row>
      <xdr:rowOff>56100</xdr:rowOff>
    </xdr:to>
    <xdr:sp macro="" textlink="">
      <xdr:nvSpPr>
        <xdr:cNvPr id="19" name="Rectángulo 6">
          <a:extLst>
            <a:ext uri="{FF2B5EF4-FFF2-40B4-BE49-F238E27FC236}">
              <a16:creationId xmlns:a16="http://schemas.microsoft.com/office/drawing/2014/main" xmlns="" id="{6BA497CE-9C89-4CC8-AC21-686D57119CB6}"/>
            </a:ext>
          </a:extLst>
        </xdr:cNvPr>
        <xdr:cNvSpPr/>
      </xdr:nvSpPr>
      <xdr:spPr>
        <a:xfrm>
          <a:off x="2032991" y="60259139"/>
          <a:ext cx="5813227" cy="649805"/>
        </a:xfrm>
        <a:prstGeom prst="rect">
          <a:avLst/>
        </a:prstGeom>
      </xdr:spPr>
      <xdr:txBody>
        <a:bodyPr wrap="square">
          <a:spAutoFit/>
        </a:bodyPr>
        <a:lstStyle>
          <a:defPPr>
            <a:defRPr lang="es-D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DO" sz="1800" b="1" i="1">
              <a:latin typeface="Times New Roman" panose="02020603050405020304" pitchFamily="18" charset="0"/>
              <a:ea typeface="Calibri" panose="020F0502020204030204" pitchFamily="34" charset="0"/>
            </a:rPr>
            <a:t>Recursos de Apelaciones de Sentencias, en Materia Penal Ordinaria, Año</a:t>
          </a:r>
          <a:r>
            <a:rPr lang="es-DO" sz="1800" b="1" i="1" baseline="0">
              <a:latin typeface="Times New Roman" panose="02020603050405020304" pitchFamily="18" charset="0"/>
              <a:ea typeface="Calibri" panose="020F0502020204030204" pitchFamily="34" charset="0"/>
            </a:rPr>
            <a:t> </a:t>
          </a:r>
          <a:r>
            <a:rPr lang="es-DO" sz="1800" b="1" i="1">
              <a:latin typeface="Times New Roman" panose="02020603050405020304" pitchFamily="18" charset="0"/>
              <a:ea typeface="Calibri" panose="020F0502020204030204" pitchFamily="34" charset="0"/>
            </a:rPr>
            <a:t>2022</a:t>
          </a:r>
          <a:endParaRPr lang="es-DO" sz="1800"/>
        </a:p>
      </xdr:txBody>
    </xdr:sp>
    <xdr:clientData/>
  </xdr:twoCellAnchor>
  <xdr:twoCellAnchor>
    <xdr:from>
      <xdr:col>2</xdr:col>
      <xdr:colOff>485181</xdr:colOff>
      <xdr:row>362</xdr:row>
      <xdr:rowOff>52090</xdr:rowOff>
    </xdr:from>
    <xdr:to>
      <xdr:col>5</xdr:col>
      <xdr:colOff>160735</xdr:colOff>
      <xdr:row>381</xdr:row>
      <xdr:rowOff>93166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xmlns="" id="{9AD2B9B2-6638-F07C-06CD-00889D81FD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</xdr:col>
      <xdr:colOff>523873</xdr:colOff>
      <xdr:row>401</xdr:row>
      <xdr:rowOff>159841</xdr:rowOff>
    </xdr:from>
    <xdr:to>
      <xdr:col>5</xdr:col>
      <xdr:colOff>353713</xdr:colOff>
      <xdr:row>421</xdr:row>
      <xdr:rowOff>122039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xmlns="" id="{40853099-7B12-9D41-04A6-25A947F546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</xdr:col>
      <xdr:colOff>628057</xdr:colOff>
      <xdr:row>388</xdr:row>
      <xdr:rowOff>119063</xdr:rowOff>
    </xdr:from>
    <xdr:to>
      <xdr:col>5</xdr:col>
      <xdr:colOff>226220</xdr:colOff>
      <xdr:row>392</xdr:row>
      <xdr:rowOff>104008</xdr:rowOff>
    </xdr:to>
    <xdr:sp macro="" textlink="">
      <xdr:nvSpPr>
        <xdr:cNvPr id="22" name="Rectángulo 6">
          <a:extLst>
            <a:ext uri="{FF2B5EF4-FFF2-40B4-BE49-F238E27FC236}">
              <a16:creationId xmlns:a16="http://schemas.microsoft.com/office/drawing/2014/main" xmlns="" id="{3621D873-D662-4669-8E05-9C8DD2FC0994}"/>
            </a:ext>
          </a:extLst>
        </xdr:cNvPr>
        <xdr:cNvSpPr/>
      </xdr:nvSpPr>
      <xdr:spPr>
        <a:xfrm>
          <a:off x="2152057" y="67246501"/>
          <a:ext cx="5265538" cy="651695"/>
        </a:xfrm>
        <a:prstGeom prst="rect">
          <a:avLst/>
        </a:prstGeom>
      </xdr:spPr>
      <xdr:txBody>
        <a:bodyPr wrap="square">
          <a:spAutoFit/>
        </a:bodyPr>
        <a:lstStyle>
          <a:defPPr>
            <a:defRPr lang="es-D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DO" sz="1800" b="1" i="1">
              <a:latin typeface="Times New Roman" panose="02020603050405020304" pitchFamily="18" charset="0"/>
              <a:ea typeface="Calibri" panose="020F0502020204030204" pitchFamily="34" charset="0"/>
            </a:rPr>
            <a:t>Recursos de Casaciones de Sentencias, en Materia Penal Ordinaria, Año 2022</a:t>
          </a:r>
          <a:endParaRPr lang="es-DO" sz="1800"/>
        </a:p>
      </xdr:txBody>
    </xdr:sp>
    <xdr:clientData/>
  </xdr:twoCellAnchor>
  <xdr:twoCellAnchor>
    <xdr:from>
      <xdr:col>2</xdr:col>
      <xdr:colOff>666750</xdr:colOff>
      <xdr:row>428</xdr:row>
      <xdr:rowOff>0</xdr:rowOff>
    </xdr:from>
    <xdr:to>
      <xdr:col>6</xdr:col>
      <xdr:colOff>11907</xdr:colOff>
      <xdr:row>431</xdr:row>
      <xdr:rowOff>139536</xdr:rowOff>
    </xdr:to>
    <xdr:sp macro="" textlink="">
      <xdr:nvSpPr>
        <xdr:cNvPr id="23" name="Rectángulo 6">
          <a:extLst>
            <a:ext uri="{FF2B5EF4-FFF2-40B4-BE49-F238E27FC236}">
              <a16:creationId xmlns:a16="http://schemas.microsoft.com/office/drawing/2014/main" xmlns="" id="{FED9E389-41AD-4D1B-83C6-64EBC63A19EB}"/>
            </a:ext>
          </a:extLst>
        </xdr:cNvPr>
        <xdr:cNvSpPr/>
      </xdr:nvSpPr>
      <xdr:spPr>
        <a:xfrm>
          <a:off x="2190750" y="74235467"/>
          <a:ext cx="6357938" cy="639600"/>
        </a:xfrm>
        <a:prstGeom prst="rect">
          <a:avLst/>
        </a:prstGeom>
      </xdr:spPr>
      <xdr:txBody>
        <a:bodyPr wrap="square">
          <a:spAutoFit/>
        </a:bodyPr>
        <a:lstStyle>
          <a:defPPr>
            <a:defRPr lang="es-D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DO" sz="1800" b="1" i="1">
              <a:latin typeface="Times New Roman" panose="02020603050405020304" pitchFamily="18" charset="0"/>
              <a:ea typeface="Calibri" panose="020F0502020204030204" pitchFamily="34" charset="0"/>
            </a:rPr>
            <a:t>Cantidad de Casos</a:t>
          </a:r>
          <a:r>
            <a:rPr lang="es-DO" sz="1800" b="1" i="1" baseline="0">
              <a:latin typeface="Times New Roman" panose="02020603050405020304" pitchFamily="18" charset="0"/>
              <a:ea typeface="Calibri" panose="020F0502020204030204" pitchFamily="34" charset="0"/>
            </a:rPr>
            <a:t> Resueltos mediante Mecanismos Alternativos </a:t>
          </a:r>
          <a:r>
            <a:rPr lang="es-DO" sz="1800" b="1" i="1">
              <a:latin typeface="Times New Roman" panose="02020603050405020304" pitchFamily="18" charset="0"/>
              <a:ea typeface="Calibri" panose="020F0502020204030204" pitchFamily="34" charset="0"/>
            </a:rPr>
            <a:t>en Materia Penal Ordinaria, Año 2022</a:t>
          </a:r>
          <a:endParaRPr lang="es-DO" sz="1800"/>
        </a:p>
      </xdr:txBody>
    </xdr:sp>
    <xdr:clientData/>
  </xdr:twoCellAnchor>
  <xdr:twoCellAnchor>
    <xdr:from>
      <xdr:col>2</xdr:col>
      <xdr:colOff>729888</xdr:colOff>
      <xdr:row>442</xdr:row>
      <xdr:rowOff>17101</xdr:rowOff>
    </xdr:from>
    <xdr:to>
      <xdr:col>5</xdr:col>
      <xdr:colOff>1005535</xdr:colOff>
      <xdr:row>466</xdr:row>
      <xdr:rowOff>45461</xdr:rowOff>
    </xdr:to>
    <xdr:graphicFrame macro="">
      <xdr:nvGraphicFramePr>
        <xdr:cNvPr id="24" name="Chart 23">
          <a:extLst>
            <a:ext uri="{FF2B5EF4-FFF2-40B4-BE49-F238E27FC236}">
              <a16:creationId xmlns:a16="http://schemas.microsoft.com/office/drawing/2014/main" xmlns="" id="{F84F20EE-13BF-D148-5AEC-60F7550A87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3</xdr:col>
      <xdr:colOff>878450</xdr:colOff>
      <xdr:row>486</xdr:row>
      <xdr:rowOff>72830</xdr:rowOff>
    </xdr:from>
    <xdr:to>
      <xdr:col>5</xdr:col>
      <xdr:colOff>517197</xdr:colOff>
      <xdr:row>503</xdr:row>
      <xdr:rowOff>51457</xdr:rowOff>
    </xdr:to>
    <xdr:graphicFrame macro="">
      <xdr:nvGraphicFramePr>
        <xdr:cNvPr id="25" name="Chart 24">
          <a:extLst>
            <a:ext uri="{FF2B5EF4-FFF2-40B4-BE49-F238E27FC236}">
              <a16:creationId xmlns:a16="http://schemas.microsoft.com/office/drawing/2014/main" xmlns="" id="{CDF09318-B7F6-FD67-494A-75DB5B9CDB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</xdr:col>
      <xdr:colOff>748641</xdr:colOff>
      <xdr:row>473</xdr:row>
      <xdr:rowOff>94088</xdr:rowOff>
    </xdr:from>
    <xdr:to>
      <xdr:col>6</xdr:col>
      <xdr:colOff>297657</xdr:colOff>
      <xdr:row>477</xdr:row>
      <xdr:rowOff>66937</xdr:rowOff>
    </xdr:to>
    <xdr:sp macro="" textlink="">
      <xdr:nvSpPr>
        <xdr:cNvPr id="26" name="Rectángulo 6">
          <a:extLst>
            <a:ext uri="{FF2B5EF4-FFF2-40B4-BE49-F238E27FC236}">
              <a16:creationId xmlns:a16="http://schemas.microsoft.com/office/drawing/2014/main" xmlns="" id="{0002847B-2DC6-42D7-A56C-8BF680DDA1AC}"/>
            </a:ext>
          </a:extLst>
        </xdr:cNvPr>
        <xdr:cNvSpPr/>
      </xdr:nvSpPr>
      <xdr:spPr>
        <a:xfrm>
          <a:off x="2272641" y="81604276"/>
          <a:ext cx="6561797" cy="639599"/>
        </a:xfrm>
        <a:prstGeom prst="rect">
          <a:avLst/>
        </a:prstGeom>
      </xdr:spPr>
      <xdr:txBody>
        <a:bodyPr wrap="square">
          <a:spAutoFit/>
        </a:bodyPr>
        <a:lstStyle>
          <a:defPPr>
            <a:defRPr lang="es-D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DO" sz="1800" b="1" i="1">
              <a:latin typeface="Times New Roman" panose="02020603050405020304" pitchFamily="18" charset="0"/>
              <a:ea typeface="Calibri" panose="020F0502020204030204" pitchFamily="34" charset="0"/>
            </a:rPr>
            <a:t>Comparación</a:t>
          </a:r>
          <a:r>
            <a:rPr lang="es-DO" sz="1800" b="1" i="1" baseline="0">
              <a:latin typeface="Times New Roman" panose="02020603050405020304" pitchFamily="18" charset="0"/>
              <a:ea typeface="Calibri" panose="020F0502020204030204" pitchFamily="34" charset="0"/>
            </a:rPr>
            <a:t> entre Audiencias Preliminares Presenciales Conocidas y Suspendidas, en </a:t>
          </a:r>
          <a:r>
            <a:rPr lang="es-DO" sz="1800" b="1" i="1">
              <a:latin typeface="Times New Roman" panose="02020603050405020304" pitchFamily="18" charset="0"/>
              <a:ea typeface="Calibri" panose="020F0502020204030204" pitchFamily="34" charset="0"/>
            </a:rPr>
            <a:t>Materia Penal Ordinaria, Año 2022</a:t>
          </a:r>
          <a:endParaRPr lang="es-DO" sz="1800"/>
        </a:p>
      </xdr:txBody>
    </xdr:sp>
    <xdr:clientData/>
  </xdr:twoCellAnchor>
  <xdr:twoCellAnchor>
    <xdr:from>
      <xdr:col>3</xdr:col>
      <xdr:colOff>845343</xdr:colOff>
      <xdr:row>522</xdr:row>
      <xdr:rowOff>84930</xdr:rowOff>
    </xdr:from>
    <xdr:to>
      <xdr:col>5</xdr:col>
      <xdr:colOff>511968</xdr:colOff>
      <xdr:row>539</xdr:row>
      <xdr:rowOff>77787</xdr:rowOff>
    </xdr:to>
    <xdr:graphicFrame macro="">
      <xdr:nvGraphicFramePr>
        <xdr:cNvPr id="27" name="Chart 26">
          <a:extLst>
            <a:ext uri="{FF2B5EF4-FFF2-40B4-BE49-F238E27FC236}">
              <a16:creationId xmlns:a16="http://schemas.microsoft.com/office/drawing/2014/main" xmlns="" id="{A2B5F978-BC23-0798-F31F-1BED280A9A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2</xdr:col>
      <xdr:colOff>501803</xdr:colOff>
      <xdr:row>510</xdr:row>
      <xdr:rowOff>118753</xdr:rowOff>
    </xdr:from>
    <xdr:to>
      <xdr:col>7</xdr:col>
      <xdr:colOff>0</xdr:colOff>
      <xdr:row>514</xdr:row>
      <xdr:rowOff>91602</xdr:rowOff>
    </xdr:to>
    <xdr:sp macro="" textlink="">
      <xdr:nvSpPr>
        <xdr:cNvPr id="28" name="Rectángulo 6">
          <a:extLst>
            <a:ext uri="{FF2B5EF4-FFF2-40B4-BE49-F238E27FC236}">
              <a16:creationId xmlns:a16="http://schemas.microsoft.com/office/drawing/2014/main" xmlns="" id="{D18B9496-B4FF-4000-BE0D-7C86067207A4}"/>
            </a:ext>
          </a:extLst>
        </xdr:cNvPr>
        <xdr:cNvSpPr/>
      </xdr:nvSpPr>
      <xdr:spPr>
        <a:xfrm>
          <a:off x="2025803" y="87903534"/>
          <a:ext cx="7272978" cy="639599"/>
        </a:xfrm>
        <a:prstGeom prst="rect">
          <a:avLst/>
        </a:prstGeom>
      </xdr:spPr>
      <xdr:txBody>
        <a:bodyPr wrap="square">
          <a:spAutoFit/>
        </a:bodyPr>
        <a:lstStyle>
          <a:defPPr>
            <a:defRPr lang="es-D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DO" sz="1800" b="1" i="1">
              <a:latin typeface="Times New Roman" panose="02020603050405020304" pitchFamily="18" charset="0"/>
              <a:ea typeface="Calibri" panose="020F0502020204030204" pitchFamily="34" charset="0"/>
            </a:rPr>
            <a:t>Comparación</a:t>
          </a:r>
          <a:r>
            <a:rPr lang="es-DO" sz="1800" b="1" i="1" baseline="0">
              <a:latin typeface="Times New Roman" panose="02020603050405020304" pitchFamily="18" charset="0"/>
              <a:ea typeface="Calibri" panose="020F0502020204030204" pitchFamily="34" charset="0"/>
            </a:rPr>
            <a:t> entre Audiencias de Fondo Presenciales Conocidas y Suspendidas, en </a:t>
          </a:r>
          <a:r>
            <a:rPr lang="es-DO" sz="1800" b="1" i="1">
              <a:latin typeface="Times New Roman" panose="02020603050405020304" pitchFamily="18" charset="0"/>
              <a:ea typeface="Calibri" panose="020F0502020204030204" pitchFamily="34" charset="0"/>
            </a:rPr>
            <a:t>Materia Penal Ordinaria, Año 2022</a:t>
          </a:r>
          <a:endParaRPr lang="es-DO" sz="1800"/>
        </a:p>
      </xdr:txBody>
    </xdr:sp>
    <xdr:clientData/>
  </xdr:twoCellAnchor>
  <xdr:twoCellAnchor>
    <xdr:from>
      <xdr:col>2</xdr:col>
      <xdr:colOff>345281</xdr:colOff>
      <xdr:row>547</xdr:row>
      <xdr:rowOff>59532</xdr:rowOff>
    </xdr:from>
    <xdr:to>
      <xdr:col>6</xdr:col>
      <xdr:colOff>523876</xdr:colOff>
      <xdr:row>551</xdr:row>
      <xdr:rowOff>32381</xdr:rowOff>
    </xdr:to>
    <xdr:sp macro="" textlink="">
      <xdr:nvSpPr>
        <xdr:cNvPr id="30" name="Rectángulo 6">
          <a:extLst>
            <a:ext uri="{FF2B5EF4-FFF2-40B4-BE49-F238E27FC236}">
              <a16:creationId xmlns:a16="http://schemas.microsoft.com/office/drawing/2014/main" xmlns="" id="{CA9FCB39-69BF-49AF-AE33-986D8F6722C6}"/>
            </a:ext>
          </a:extLst>
        </xdr:cNvPr>
        <xdr:cNvSpPr/>
      </xdr:nvSpPr>
      <xdr:spPr>
        <a:xfrm>
          <a:off x="345281" y="58781157"/>
          <a:ext cx="7191376" cy="639599"/>
        </a:xfrm>
        <a:prstGeom prst="rect">
          <a:avLst/>
        </a:prstGeom>
      </xdr:spPr>
      <xdr:txBody>
        <a:bodyPr wrap="square">
          <a:spAutoFit/>
        </a:bodyPr>
        <a:lstStyle>
          <a:defPPr>
            <a:defRPr lang="es-D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DO" sz="1800" b="1" i="1">
              <a:latin typeface="Times New Roman" panose="02020603050405020304" pitchFamily="18" charset="0"/>
              <a:ea typeface="Calibri" panose="020F0502020204030204" pitchFamily="34" charset="0"/>
            </a:rPr>
            <a:t>Comparación</a:t>
          </a:r>
          <a:r>
            <a:rPr lang="es-DO" sz="1800" b="1" i="1" baseline="0">
              <a:latin typeface="Times New Roman" panose="02020603050405020304" pitchFamily="18" charset="0"/>
              <a:ea typeface="Calibri" panose="020F0502020204030204" pitchFamily="34" charset="0"/>
            </a:rPr>
            <a:t> entre Audiencias Preliminares Virtuales Conocidas y Suspendidas, en </a:t>
          </a:r>
          <a:r>
            <a:rPr lang="es-DO" sz="1800" b="1" i="1">
              <a:latin typeface="Times New Roman" panose="02020603050405020304" pitchFamily="18" charset="0"/>
              <a:ea typeface="Calibri" panose="020F0502020204030204" pitchFamily="34" charset="0"/>
            </a:rPr>
            <a:t>Materia Penal Ordinaria, Año 2022</a:t>
          </a:r>
          <a:endParaRPr lang="es-DO" sz="1800"/>
        </a:p>
      </xdr:txBody>
    </xdr:sp>
    <xdr:clientData/>
  </xdr:twoCellAnchor>
  <xdr:twoCellAnchor>
    <xdr:from>
      <xdr:col>2</xdr:col>
      <xdr:colOff>434578</xdr:colOff>
      <xdr:row>564</xdr:row>
      <xdr:rowOff>57830</xdr:rowOff>
    </xdr:from>
    <xdr:to>
      <xdr:col>6</xdr:col>
      <xdr:colOff>357188</xdr:colOff>
      <xdr:row>568</xdr:row>
      <xdr:rowOff>30680</xdr:rowOff>
    </xdr:to>
    <xdr:sp macro="" textlink="">
      <xdr:nvSpPr>
        <xdr:cNvPr id="32" name="Rectángulo 6">
          <a:extLst>
            <a:ext uri="{FF2B5EF4-FFF2-40B4-BE49-F238E27FC236}">
              <a16:creationId xmlns:a16="http://schemas.microsoft.com/office/drawing/2014/main" xmlns="" id="{6CBC40C2-1EAD-464B-BE91-450DB6DF0652}"/>
            </a:ext>
          </a:extLst>
        </xdr:cNvPr>
        <xdr:cNvSpPr/>
      </xdr:nvSpPr>
      <xdr:spPr>
        <a:xfrm>
          <a:off x="434578" y="63553861"/>
          <a:ext cx="6935391" cy="639600"/>
        </a:xfrm>
        <a:prstGeom prst="rect">
          <a:avLst/>
        </a:prstGeom>
      </xdr:spPr>
      <xdr:txBody>
        <a:bodyPr wrap="square">
          <a:spAutoFit/>
        </a:bodyPr>
        <a:lstStyle>
          <a:defPPr>
            <a:defRPr lang="es-D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DO" sz="1800" b="1" i="1">
              <a:latin typeface="Times New Roman" panose="02020603050405020304" pitchFamily="18" charset="0"/>
              <a:ea typeface="Calibri" panose="020F0502020204030204" pitchFamily="34" charset="0"/>
            </a:rPr>
            <a:t>Comparación</a:t>
          </a:r>
          <a:r>
            <a:rPr lang="es-DO" sz="1800" b="1" i="1" baseline="0">
              <a:latin typeface="Times New Roman" panose="02020603050405020304" pitchFamily="18" charset="0"/>
              <a:ea typeface="Calibri" panose="020F0502020204030204" pitchFamily="34" charset="0"/>
            </a:rPr>
            <a:t> entre Audiencias de Fondo Virtuales Conocidas y Suspendidas, en </a:t>
          </a:r>
          <a:r>
            <a:rPr lang="es-DO" sz="1800" b="1" i="1">
              <a:latin typeface="Times New Roman" panose="02020603050405020304" pitchFamily="18" charset="0"/>
              <a:ea typeface="Calibri" panose="020F0502020204030204" pitchFamily="34" charset="0"/>
            </a:rPr>
            <a:t>Materia Penal Ordinaria, Año 2022</a:t>
          </a:r>
          <a:endParaRPr lang="es-DO" sz="1800"/>
        </a:p>
      </xdr:txBody>
    </xdr:sp>
    <xdr:clientData/>
  </xdr:twoCellAnchor>
  <xdr:twoCellAnchor>
    <xdr:from>
      <xdr:col>1</xdr:col>
      <xdr:colOff>273843</xdr:colOff>
      <xdr:row>9</xdr:row>
      <xdr:rowOff>119064</xdr:rowOff>
    </xdr:from>
    <xdr:to>
      <xdr:col>8</xdr:col>
      <xdr:colOff>631031</xdr:colOff>
      <xdr:row>16</xdr:row>
      <xdr:rowOff>35720</xdr:rowOff>
    </xdr:to>
    <xdr:sp macro="" textlink="">
      <xdr:nvSpPr>
        <xdr:cNvPr id="33" name="CuadroTexto 32">
          <a:extLst>
            <a:ext uri="{FF2B5EF4-FFF2-40B4-BE49-F238E27FC236}">
              <a16:creationId xmlns:a16="http://schemas.microsoft.com/office/drawing/2014/main" xmlns="" id="{042F65DA-984D-65D9-E024-1D0DB4FDB3A1}"/>
            </a:ext>
          </a:extLst>
        </xdr:cNvPr>
        <xdr:cNvSpPr txBox="1"/>
      </xdr:nvSpPr>
      <xdr:spPr>
        <a:xfrm>
          <a:off x="1035843" y="1619252"/>
          <a:ext cx="9655969" cy="108346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200" b="1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Fuente:</a:t>
          </a:r>
          <a:r>
            <a:rPr lang="es-ES" sz="12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Base de Datos de</a:t>
          </a:r>
          <a:r>
            <a:rPr lang="es-ES" sz="120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la División de Estadísticas, </a:t>
          </a:r>
          <a:r>
            <a:rPr lang="es-ES" sz="12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Departamento Nacional de Evaluación de la Gestión de la Oficina Nacional de Defensa Pública</a:t>
          </a:r>
          <a:r>
            <a:rPr lang="es-ES" sz="120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.</a:t>
          </a:r>
          <a:r>
            <a:rPr lang="es-ES" sz="1200" i="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es-ES" sz="1200" i="1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Cifras preliminares al 31/12/2022 (sujetas a cambios) extraídas de los reportes estadísticos de casos ingresados y egresados de las oficinas de Defensa Pública, Jurisdicciones Ordinarias y de Adolescentes, en Materia Penal.</a:t>
          </a:r>
          <a:endParaRPr lang="es-DO" sz="120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endParaRPr lang="es-DO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D21:F574"/>
  <sheetViews>
    <sheetView tabSelected="1" topLeftCell="C1" zoomScale="90" zoomScaleNormal="90" workbookViewId="0">
      <selection activeCell="I7" sqref="I7"/>
    </sheetView>
  </sheetViews>
  <sheetFormatPr baseColWidth="10" defaultColWidth="11.42578125" defaultRowHeight="12.75" x14ac:dyDescent="0.2"/>
  <cols>
    <col min="1" max="2" width="11.42578125" style="1"/>
    <col min="3" max="3" width="11.42578125" style="1" customWidth="1"/>
    <col min="4" max="4" width="47.28515625" style="1" customWidth="1"/>
    <col min="5" max="5" width="26.28515625" style="1" bestFit="1" customWidth="1"/>
    <col min="6" max="6" width="20.140625" style="1" customWidth="1"/>
    <col min="7" max="16384" width="11.42578125" style="1"/>
  </cols>
  <sheetData>
    <row r="21" spans="4:6" ht="12" customHeight="1" x14ac:dyDescent="0.2"/>
    <row r="24" spans="4:6" ht="15.75" x14ac:dyDescent="0.25">
      <c r="D24" s="13" t="s">
        <v>0</v>
      </c>
      <c r="E24" s="13"/>
      <c r="F24" s="13"/>
    </row>
    <row r="25" spans="4:6" ht="15.75" x14ac:dyDescent="0.25">
      <c r="D25" s="2" t="s">
        <v>1</v>
      </c>
      <c r="E25" s="2" t="s">
        <v>2</v>
      </c>
      <c r="F25" s="2" t="s">
        <v>3</v>
      </c>
    </row>
    <row r="26" spans="4:6" ht="13.5" x14ac:dyDescent="0.2">
      <c r="D26" s="10" t="s">
        <v>4</v>
      </c>
      <c r="E26" s="4">
        <v>21495</v>
      </c>
      <c r="F26" s="5">
        <f>E26/$E$28</f>
        <v>0.93975429545752631</v>
      </c>
    </row>
    <row r="27" spans="4:6" ht="13.5" x14ac:dyDescent="0.2">
      <c r="D27" s="11" t="s">
        <v>5</v>
      </c>
      <c r="E27" s="4">
        <v>1378</v>
      </c>
      <c r="F27" s="5">
        <f>E27/$E$28</f>
        <v>6.024570454247366E-2</v>
      </c>
    </row>
    <row r="28" spans="4:6" ht="15.75" x14ac:dyDescent="0.25">
      <c r="D28" s="6" t="s">
        <v>6</v>
      </c>
      <c r="E28" s="7">
        <f>SUM(E26:E27)</f>
        <v>22873</v>
      </c>
      <c r="F28" s="8">
        <f>SUM(F26:F27)</f>
        <v>1</v>
      </c>
    </row>
    <row r="62" spans="4:6" ht="15.75" x14ac:dyDescent="0.25">
      <c r="D62" s="13" t="s">
        <v>7</v>
      </c>
      <c r="E62" s="13"/>
      <c r="F62" s="13"/>
    </row>
    <row r="63" spans="4:6" ht="15.75" x14ac:dyDescent="0.25">
      <c r="D63" s="2" t="s">
        <v>7</v>
      </c>
      <c r="E63" s="2" t="s">
        <v>8</v>
      </c>
      <c r="F63" s="2" t="s">
        <v>3</v>
      </c>
    </row>
    <row r="64" spans="4:6" ht="13.5" x14ac:dyDescent="0.2">
      <c r="D64" s="3" t="s">
        <v>37</v>
      </c>
      <c r="E64" s="4">
        <v>16</v>
      </c>
      <c r="F64" s="9">
        <f t="shared" ref="F64:F72" si="0">E64/$E$73</f>
        <v>9.7046157578698368E-4</v>
      </c>
    </row>
    <row r="65" spans="4:6" ht="13.5" x14ac:dyDescent="0.2">
      <c r="D65" s="3" t="s">
        <v>36</v>
      </c>
      <c r="E65" s="4">
        <v>23</v>
      </c>
      <c r="F65" s="9">
        <f t="shared" si="0"/>
        <v>1.395038515193789E-3</v>
      </c>
    </row>
    <row r="66" spans="4:6" ht="13.5" x14ac:dyDescent="0.2">
      <c r="D66" s="3" t="s">
        <v>38</v>
      </c>
      <c r="E66" s="4">
        <v>65</v>
      </c>
      <c r="F66" s="9">
        <f t="shared" si="0"/>
        <v>3.9425001516346213E-3</v>
      </c>
    </row>
    <row r="67" spans="4:6" ht="13.5" x14ac:dyDescent="0.2">
      <c r="D67" s="3" t="s">
        <v>39</v>
      </c>
      <c r="E67" s="4">
        <v>153</v>
      </c>
      <c r="F67" s="9">
        <f t="shared" si="0"/>
        <v>9.2800388184630309E-3</v>
      </c>
    </row>
    <row r="68" spans="4:6" ht="13.5" x14ac:dyDescent="0.2">
      <c r="D68" s="3" t="s">
        <v>40</v>
      </c>
      <c r="E68" s="4">
        <v>1113</v>
      </c>
      <c r="F68" s="9">
        <f t="shared" si="0"/>
        <v>6.7507733365682054E-2</v>
      </c>
    </row>
    <row r="69" spans="4:6" ht="13.5" x14ac:dyDescent="0.2">
      <c r="D69" s="3" t="s">
        <v>41</v>
      </c>
      <c r="E69" s="4">
        <v>1514</v>
      </c>
      <c r="F69" s="9">
        <f t="shared" si="0"/>
        <v>9.1829926608843329E-2</v>
      </c>
    </row>
    <row r="70" spans="4:6" ht="13.5" x14ac:dyDescent="0.2">
      <c r="D70" s="3" t="s">
        <v>42</v>
      </c>
      <c r="E70" s="4">
        <v>3645</v>
      </c>
      <c r="F70" s="9">
        <f t="shared" si="0"/>
        <v>0.22108327773397221</v>
      </c>
    </row>
    <row r="71" spans="4:6" ht="13.5" x14ac:dyDescent="0.2">
      <c r="D71" s="3" t="s">
        <v>43</v>
      </c>
      <c r="E71" s="4">
        <v>4072</v>
      </c>
      <c r="F71" s="9">
        <f t="shared" si="0"/>
        <v>0.24698247103778734</v>
      </c>
    </row>
    <row r="72" spans="4:6" ht="13.5" x14ac:dyDescent="0.2">
      <c r="D72" s="3" t="s">
        <v>44</v>
      </c>
      <c r="E72" s="4">
        <v>5886</v>
      </c>
      <c r="F72" s="9">
        <f t="shared" si="0"/>
        <v>0.35700855219263661</v>
      </c>
    </row>
    <row r="73" spans="4:6" ht="15.75" x14ac:dyDescent="0.25">
      <c r="D73" s="6" t="s">
        <v>6</v>
      </c>
      <c r="E73" s="7">
        <f>SUM(E64:E72)</f>
        <v>16487</v>
      </c>
      <c r="F73" s="8">
        <f>SUM(F64:F72)</f>
        <v>1</v>
      </c>
    </row>
    <row r="105" spans="4:6" ht="15.75" x14ac:dyDescent="0.25">
      <c r="D105" s="13" t="s">
        <v>9</v>
      </c>
      <c r="E105" s="13"/>
      <c r="F105" s="13"/>
    </row>
    <row r="106" spans="4:6" ht="15.75" x14ac:dyDescent="0.25">
      <c r="D106" s="2" t="s">
        <v>10</v>
      </c>
      <c r="E106" s="2" t="s">
        <v>11</v>
      </c>
      <c r="F106" s="2" t="s">
        <v>3</v>
      </c>
    </row>
    <row r="107" spans="4:6" ht="13.5" x14ac:dyDescent="0.2">
      <c r="D107" s="3" t="s">
        <v>45</v>
      </c>
      <c r="E107" s="4">
        <v>0</v>
      </c>
      <c r="F107" s="9">
        <f t="shared" ref="F107:F126" si="1">E107/$E$127</f>
        <v>0</v>
      </c>
    </row>
    <row r="108" spans="4:6" ht="13.5" x14ac:dyDescent="0.2">
      <c r="D108" s="3" t="s">
        <v>46</v>
      </c>
      <c r="E108" s="4">
        <v>0</v>
      </c>
      <c r="F108" s="9">
        <f t="shared" si="1"/>
        <v>0</v>
      </c>
    </row>
    <row r="109" spans="4:6" ht="13.5" x14ac:dyDescent="0.2">
      <c r="D109" s="3" t="s">
        <v>47</v>
      </c>
      <c r="E109" s="4">
        <v>0</v>
      </c>
      <c r="F109" s="9">
        <f t="shared" si="1"/>
        <v>0</v>
      </c>
    </row>
    <row r="110" spans="4:6" ht="13.5" x14ac:dyDescent="0.2">
      <c r="D110" s="3" t="s">
        <v>51</v>
      </c>
      <c r="E110" s="4">
        <v>8</v>
      </c>
      <c r="F110" s="9">
        <f t="shared" si="1"/>
        <v>7.7197722667181324E-4</v>
      </c>
    </row>
    <row r="111" spans="4:6" ht="13.5" x14ac:dyDescent="0.2">
      <c r="D111" s="3" t="s">
        <v>50</v>
      </c>
      <c r="E111" s="4">
        <v>12</v>
      </c>
      <c r="F111" s="9">
        <f t="shared" si="1"/>
        <v>1.1579658400077198E-3</v>
      </c>
    </row>
    <row r="112" spans="4:6" ht="13.5" x14ac:dyDescent="0.2">
      <c r="D112" s="3" t="s">
        <v>53</v>
      </c>
      <c r="E112" s="4">
        <v>34</v>
      </c>
      <c r="F112" s="9">
        <f t="shared" si="1"/>
        <v>3.2809032133552058E-3</v>
      </c>
    </row>
    <row r="113" spans="4:6" ht="13.5" x14ac:dyDescent="0.2">
      <c r="D113" s="3" t="s">
        <v>54</v>
      </c>
      <c r="E113" s="4">
        <v>35</v>
      </c>
      <c r="F113" s="9">
        <f t="shared" si="1"/>
        <v>3.3774003666891825E-3</v>
      </c>
    </row>
    <row r="114" spans="4:6" ht="13.5" x14ac:dyDescent="0.2">
      <c r="D114" s="3" t="s">
        <v>52</v>
      </c>
      <c r="E114" s="4">
        <v>40</v>
      </c>
      <c r="F114" s="9">
        <f t="shared" si="1"/>
        <v>3.8598861333590659E-3</v>
      </c>
    </row>
    <row r="115" spans="4:6" ht="13.5" x14ac:dyDescent="0.2">
      <c r="D115" s="3" t="s">
        <v>49</v>
      </c>
      <c r="E115" s="4">
        <v>44</v>
      </c>
      <c r="F115" s="9">
        <f t="shared" si="1"/>
        <v>4.2458747466949725E-3</v>
      </c>
    </row>
    <row r="116" spans="4:6" ht="13.5" x14ac:dyDescent="0.2">
      <c r="D116" s="3" t="s">
        <v>27</v>
      </c>
      <c r="E116" s="4">
        <v>57</v>
      </c>
      <c r="F116" s="9">
        <f t="shared" si="1"/>
        <v>5.5003377400366692E-3</v>
      </c>
    </row>
    <row r="117" spans="4:6" ht="13.5" x14ac:dyDescent="0.2">
      <c r="D117" s="3" t="s">
        <v>55</v>
      </c>
      <c r="E117" s="4">
        <v>67</v>
      </c>
      <c r="F117" s="9">
        <f t="shared" si="1"/>
        <v>6.465309273376435E-3</v>
      </c>
    </row>
    <row r="118" spans="4:6" ht="13.5" x14ac:dyDescent="0.2">
      <c r="D118" s="3" t="s">
        <v>56</v>
      </c>
      <c r="E118" s="4">
        <v>78</v>
      </c>
      <c r="F118" s="9">
        <f t="shared" si="1"/>
        <v>7.5267779600501784E-3</v>
      </c>
    </row>
    <row r="119" spans="4:6" ht="13.5" x14ac:dyDescent="0.2">
      <c r="D119" s="3" t="s">
        <v>48</v>
      </c>
      <c r="E119" s="4">
        <v>81</v>
      </c>
      <c r="F119" s="9">
        <f t="shared" si="1"/>
        <v>7.8162694200521084E-3</v>
      </c>
    </row>
    <row r="120" spans="4:6" ht="13.5" x14ac:dyDescent="0.2">
      <c r="D120" s="3" t="s">
        <v>58</v>
      </c>
      <c r="E120" s="4">
        <v>89</v>
      </c>
      <c r="F120" s="9">
        <f t="shared" si="1"/>
        <v>8.5882466467239217E-3</v>
      </c>
    </row>
    <row r="121" spans="4:6" ht="13.5" x14ac:dyDescent="0.2">
      <c r="D121" s="3" t="s">
        <v>57</v>
      </c>
      <c r="E121" s="4">
        <v>182</v>
      </c>
      <c r="F121" s="9">
        <f t="shared" si="1"/>
        <v>1.756248190678375E-2</v>
      </c>
    </row>
    <row r="122" spans="4:6" ht="13.5" x14ac:dyDescent="0.2">
      <c r="D122" s="3" t="s">
        <v>59</v>
      </c>
      <c r="E122" s="4">
        <v>528</v>
      </c>
      <c r="F122" s="9">
        <f t="shared" si="1"/>
        <v>5.0950496960339667E-2</v>
      </c>
    </row>
    <row r="123" spans="4:6" ht="13.5" x14ac:dyDescent="0.2">
      <c r="D123" s="3" t="s">
        <v>60</v>
      </c>
      <c r="E123" s="4">
        <v>1510</v>
      </c>
      <c r="F123" s="9">
        <f t="shared" si="1"/>
        <v>0.14571070153430474</v>
      </c>
    </row>
    <row r="124" spans="4:6" ht="13.5" x14ac:dyDescent="0.2">
      <c r="D124" s="3" t="s">
        <v>61</v>
      </c>
      <c r="E124" s="4">
        <v>2202</v>
      </c>
      <c r="F124" s="9">
        <f t="shared" si="1"/>
        <v>0.21248673164141657</v>
      </c>
    </row>
    <row r="125" spans="4:6" ht="13.5" x14ac:dyDescent="0.2">
      <c r="D125" s="3" t="s">
        <v>62</v>
      </c>
      <c r="E125" s="4">
        <v>2388</v>
      </c>
      <c r="F125" s="9">
        <f t="shared" si="1"/>
        <v>0.23043520216153623</v>
      </c>
    </row>
    <row r="126" spans="4:6" ht="13.5" x14ac:dyDescent="0.2">
      <c r="D126" s="3" t="s">
        <v>63</v>
      </c>
      <c r="E126" s="4">
        <v>3008</v>
      </c>
      <c r="F126" s="9">
        <f t="shared" si="1"/>
        <v>0.29026343722860176</v>
      </c>
    </row>
    <row r="127" spans="4:6" ht="15.75" x14ac:dyDescent="0.25">
      <c r="D127" s="6" t="s">
        <v>6</v>
      </c>
      <c r="E127" s="7">
        <f>SUM(E107:E126)</f>
        <v>10363</v>
      </c>
      <c r="F127" s="8">
        <f>SUM(F107:F126)</f>
        <v>1</v>
      </c>
    </row>
    <row r="163" spans="4:5" ht="15.75" x14ac:dyDescent="0.25">
      <c r="D163" s="13" t="s">
        <v>12</v>
      </c>
      <c r="E163" s="13"/>
    </row>
    <row r="164" spans="4:5" ht="15.75" x14ac:dyDescent="0.25">
      <c r="D164" s="2" t="s">
        <v>13</v>
      </c>
      <c r="E164" s="2" t="s">
        <v>8</v>
      </c>
    </row>
    <row r="165" spans="4:5" ht="13.5" x14ac:dyDescent="0.2">
      <c r="D165" s="10" t="s">
        <v>14</v>
      </c>
      <c r="E165" s="4">
        <v>480</v>
      </c>
    </row>
    <row r="166" spans="4:5" ht="13.5" x14ac:dyDescent="0.2">
      <c r="D166" s="10" t="s">
        <v>15</v>
      </c>
      <c r="E166" s="4">
        <v>35</v>
      </c>
    </row>
    <row r="167" spans="4:5" ht="13.5" x14ac:dyDescent="0.2">
      <c r="D167" s="10" t="s">
        <v>16</v>
      </c>
      <c r="E167" s="4">
        <v>130</v>
      </c>
    </row>
    <row r="168" spans="4:5" ht="13.5" x14ac:dyDescent="0.2">
      <c r="D168" s="11" t="s">
        <v>17</v>
      </c>
      <c r="E168" s="4">
        <v>69</v>
      </c>
    </row>
    <row r="169" spans="4:5" ht="15.75" x14ac:dyDescent="0.25">
      <c r="D169" s="6" t="s">
        <v>6</v>
      </c>
      <c r="E169" s="7">
        <f>SUM(E165:E168)</f>
        <v>714</v>
      </c>
    </row>
    <row r="199" spans="4:5" ht="15.75" x14ac:dyDescent="0.25">
      <c r="D199" s="13" t="s">
        <v>18</v>
      </c>
      <c r="E199" s="13"/>
    </row>
    <row r="200" spans="4:5" ht="15.75" x14ac:dyDescent="0.25">
      <c r="D200" s="2" t="s">
        <v>13</v>
      </c>
      <c r="E200" s="2" t="s">
        <v>8</v>
      </c>
    </row>
    <row r="201" spans="4:5" ht="13.5" x14ac:dyDescent="0.2">
      <c r="D201" s="10" t="s">
        <v>14</v>
      </c>
      <c r="E201" s="4">
        <v>152</v>
      </c>
    </row>
    <row r="202" spans="4:5" ht="13.5" x14ac:dyDescent="0.2">
      <c r="D202" s="10" t="s">
        <v>15</v>
      </c>
      <c r="E202" s="4">
        <v>16</v>
      </c>
    </row>
    <row r="203" spans="4:5" ht="13.5" x14ac:dyDescent="0.2">
      <c r="D203" s="10" t="s">
        <v>16</v>
      </c>
      <c r="E203" s="4">
        <v>41</v>
      </c>
    </row>
    <row r="204" spans="4:5" ht="13.5" x14ac:dyDescent="0.2">
      <c r="D204" s="11" t="s">
        <v>17</v>
      </c>
      <c r="E204" s="4">
        <v>20</v>
      </c>
    </row>
    <row r="205" spans="4:5" ht="15.75" x14ac:dyDescent="0.25">
      <c r="D205" s="6" t="s">
        <v>6</v>
      </c>
      <c r="E205" s="7">
        <f>SUM(E201:E204)</f>
        <v>229</v>
      </c>
    </row>
    <row r="236" spans="4:5" ht="15.75" x14ac:dyDescent="0.25">
      <c r="D236" s="13" t="s">
        <v>19</v>
      </c>
      <c r="E236" s="13"/>
    </row>
    <row r="237" spans="4:5" ht="15.75" x14ac:dyDescent="0.25">
      <c r="D237" s="2" t="s">
        <v>13</v>
      </c>
      <c r="E237" s="2" t="s">
        <v>8</v>
      </c>
    </row>
    <row r="238" spans="4:5" ht="13.5" x14ac:dyDescent="0.2">
      <c r="D238" s="10" t="s">
        <v>14</v>
      </c>
      <c r="E238" s="4">
        <v>1664</v>
      </c>
    </row>
    <row r="239" spans="4:5" ht="13.5" x14ac:dyDescent="0.2">
      <c r="D239" s="10" t="s">
        <v>15</v>
      </c>
      <c r="E239" s="4">
        <v>14</v>
      </c>
    </row>
    <row r="240" spans="4:5" ht="13.5" x14ac:dyDescent="0.2">
      <c r="D240" s="10" t="s">
        <v>16</v>
      </c>
      <c r="E240" s="4">
        <v>414</v>
      </c>
    </row>
    <row r="241" spans="4:5" ht="13.5" x14ac:dyDescent="0.2">
      <c r="D241" s="11" t="s">
        <v>17</v>
      </c>
      <c r="E241" s="4">
        <v>732</v>
      </c>
    </row>
    <row r="242" spans="4:5" ht="15.75" x14ac:dyDescent="0.25">
      <c r="D242" s="6" t="s">
        <v>6</v>
      </c>
      <c r="E242" s="7">
        <f>SUM(E238:E241)</f>
        <v>2824</v>
      </c>
    </row>
    <row r="277" spans="4:5" ht="15.75" x14ac:dyDescent="0.25">
      <c r="D277" s="13" t="s">
        <v>20</v>
      </c>
      <c r="E277" s="13"/>
    </row>
    <row r="278" spans="4:5" ht="15.75" x14ac:dyDescent="0.25">
      <c r="D278" s="2" t="s">
        <v>13</v>
      </c>
      <c r="E278" s="2" t="s">
        <v>8</v>
      </c>
    </row>
    <row r="279" spans="4:5" ht="13.5" x14ac:dyDescent="0.2">
      <c r="D279" s="10" t="s">
        <v>14</v>
      </c>
      <c r="E279" s="4">
        <v>3343</v>
      </c>
    </row>
    <row r="280" spans="4:5" ht="13.5" x14ac:dyDescent="0.2">
      <c r="D280" s="10" t="s">
        <v>15</v>
      </c>
      <c r="E280" s="4">
        <v>43</v>
      </c>
    </row>
    <row r="281" spans="4:5" ht="13.5" x14ac:dyDescent="0.2">
      <c r="D281" s="10" t="s">
        <v>16</v>
      </c>
      <c r="E281" s="4">
        <v>1471</v>
      </c>
    </row>
    <row r="282" spans="4:5" ht="13.5" x14ac:dyDescent="0.2">
      <c r="D282" s="11" t="s">
        <v>17</v>
      </c>
      <c r="E282" s="4">
        <v>2252</v>
      </c>
    </row>
    <row r="283" spans="4:5" ht="15.75" x14ac:dyDescent="0.25">
      <c r="D283" s="6" t="s">
        <v>6</v>
      </c>
      <c r="E283" s="7">
        <f>SUM(E279:E282)</f>
        <v>7109</v>
      </c>
    </row>
    <row r="315" spans="4:5" ht="15.75" x14ac:dyDescent="0.25">
      <c r="D315" s="13" t="s">
        <v>21</v>
      </c>
      <c r="E315" s="13"/>
    </row>
    <row r="316" spans="4:5" ht="15.75" x14ac:dyDescent="0.25">
      <c r="D316" s="2" t="s">
        <v>13</v>
      </c>
      <c r="E316" s="2" t="s">
        <v>8</v>
      </c>
    </row>
    <row r="317" spans="4:5" ht="13.5" x14ac:dyDescent="0.2">
      <c r="D317" s="10" t="s">
        <v>14</v>
      </c>
      <c r="E317" s="4">
        <v>1745</v>
      </c>
    </row>
    <row r="318" spans="4:5" ht="13.5" x14ac:dyDescent="0.2">
      <c r="D318" s="10" t="s">
        <v>15</v>
      </c>
      <c r="E318" s="4">
        <v>14</v>
      </c>
    </row>
    <row r="319" spans="4:5" ht="13.5" x14ac:dyDescent="0.2">
      <c r="D319" s="10" t="s">
        <v>16</v>
      </c>
      <c r="E319" s="4">
        <v>453</v>
      </c>
    </row>
    <row r="320" spans="4:5" ht="13.5" x14ac:dyDescent="0.2">
      <c r="D320" s="11" t="s">
        <v>17</v>
      </c>
      <c r="E320" s="4">
        <v>298</v>
      </c>
    </row>
    <row r="321" spans="4:5" ht="15.75" x14ac:dyDescent="0.25">
      <c r="D321" s="6" t="s">
        <v>6</v>
      </c>
      <c r="E321" s="7">
        <f>SUM(E317:E320)</f>
        <v>2510</v>
      </c>
    </row>
    <row r="355" spans="4:5" ht="15.75" x14ac:dyDescent="0.25">
      <c r="D355" s="13" t="s">
        <v>22</v>
      </c>
      <c r="E355" s="13"/>
    </row>
    <row r="356" spans="4:5" ht="15.75" x14ac:dyDescent="0.25">
      <c r="D356" s="2" t="s">
        <v>13</v>
      </c>
      <c r="E356" s="2" t="s">
        <v>8</v>
      </c>
    </row>
    <row r="357" spans="4:5" ht="13.5" x14ac:dyDescent="0.2">
      <c r="D357" s="10" t="s">
        <v>14</v>
      </c>
      <c r="E357" s="4">
        <v>1685</v>
      </c>
    </row>
    <row r="358" spans="4:5" ht="13.5" x14ac:dyDescent="0.2">
      <c r="D358" s="10" t="s">
        <v>15</v>
      </c>
      <c r="E358" s="4">
        <v>4</v>
      </c>
    </row>
    <row r="359" spans="4:5" ht="13.5" x14ac:dyDescent="0.2">
      <c r="D359" s="10" t="s">
        <v>16</v>
      </c>
      <c r="E359" s="4">
        <v>230</v>
      </c>
    </row>
    <row r="360" spans="4:5" ht="13.5" x14ac:dyDescent="0.2">
      <c r="D360" s="11" t="s">
        <v>17</v>
      </c>
      <c r="E360" s="4">
        <v>562</v>
      </c>
    </row>
    <row r="361" spans="4:5" ht="15.75" x14ac:dyDescent="0.25">
      <c r="D361" s="6" t="s">
        <v>6</v>
      </c>
      <c r="E361" s="7">
        <f>SUM(E357:E360)</f>
        <v>2481</v>
      </c>
    </row>
    <row r="395" spans="4:5" ht="15.75" x14ac:dyDescent="0.25">
      <c r="D395" s="13" t="s">
        <v>23</v>
      </c>
      <c r="E395" s="13"/>
    </row>
    <row r="396" spans="4:5" ht="15.75" x14ac:dyDescent="0.25">
      <c r="D396" s="2" t="s">
        <v>13</v>
      </c>
      <c r="E396" s="2" t="s">
        <v>8</v>
      </c>
    </row>
    <row r="397" spans="4:5" ht="13.5" x14ac:dyDescent="0.2">
      <c r="D397" s="10" t="s">
        <v>14</v>
      </c>
      <c r="E397" s="4">
        <v>677</v>
      </c>
    </row>
    <row r="398" spans="4:5" ht="13.5" x14ac:dyDescent="0.2">
      <c r="D398" s="10" t="s">
        <v>15</v>
      </c>
      <c r="E398" s="4">
        <v>5</v>
      </c>
    </row>
    <row r="399" spans="4:5" ht="13.5" x14ac:dyDescent="0.2">
      <c r="D399" s="10" t="s">
        <v>16</v>
      </c>
      <c r="E399" s="4">
        <v>37</v>
      </c>
    </row>
    <row r="400" spans="4:5" ht="13.5" x14ac:dyDescent="0.2">
      <c r="D400" s="11" t="s">
        <v>17</v>
      </c>
      <c r="E400" s="4">
        <v>273</v>
      </c>
    </row>
    <row r="401" spans="4:5" ht="15.75" x14ac:dyDescent="0.25">
      <c r="D401" s="6" t="s">
        <v>6</v>
      </c>
      <c r="E401" s="7">
        <f>SUM(E397:E400)</f>
        <v>992</v>
      </c>
    </row>
    <row r="434" spans="4:6" ht="15.75" x14ac:dyDescent="0.25">
      <c r="D434" s="12" t="s">
        <v>24</v>
      </c>
      <c r="E434" s="12"/>
      <c r="F434" s="12"/>
    </row>
    <row r="435" spans="4:6" ht="15.75" x14ac:dyDescent="0.25">
      <c r="D435" s="2" t="s">
        <v>25</v>
      </c>
      <c r="E435" s="2" t="s">
        <v>26</v>
      </c>
      <c r="F435" s="2" t="s">
        <v>3</v>
      </c>
    </row>
    <row r="436" spans="4:6" ht="13.5" x14ac:dyDescent="0.2">
      <c r="D436" s="10" t="s">
        <v>27</v>
      </c>
      <c r="E436" s="4">
        <v>57</v>
      </c>
      <c r="F436" s="5">
        <f>E436/$E$439</f>
        <v>0.20727272727272728</v>
      </c>
    </row>
    <row r="437" spans="4:6" ht="13.5" x14ac:dyDescent="0.2">
      <c r="D437" s="10" t="s">
        <v>28</v>
      </c>
      <c r="E437" s="4">
        <v>21</v>
      </c>
      <c r="F437" s="5">
        <f t="shared" ref="F437:F438" si="2">E437/$E$439</f>
        <v>7.636363636363637E-2</v>
      </c>
    </row>
    <row r="438" spans="4:6" ht="13.5" x14ac:dyDescent="0.2">
      <c r="D438" s="10" t="s">
        <v>29</v>
      </c>
      <c r="E438" s="4">
        <v>197</v>
      </c>
      <c r="F438" s="5">
        <f t="shared" si="2"/>
        <v>0.71636363636363631</v>
      </c>
    </row>
    <row r="439" spans="4:6" ht="15.75" x14ac:dyDescent="0.25">
      <c r="D439" s="6" t="s">
        <v>6</v>
      </c>
      <c r="E439" s="7">
        <f>SUM(E436:E438)</f>
        <v>275</v>
      </c>
      <c r="F439" s="8">
        <f>SUM(F436:F438)</f>
        <v>1</v>
      </c>
    </row>
    <row r="480" spans="4:6" ht="15.75" x14ac:dyDescent="0.25">
      <c r="D480" s="12" t="s">
        <v>30</v>
      </c>
      <c r="E480" s="12"/>
      <c r="F480" s="12"/>
    </row>
    <row r="481" spans="4:6" ht="15.75" x14ac:dyDescent="0.25">
      <c r="D481" s="2"/>
      <c r="E481" s="2" t="s">
        <v>8</v>
      </c>
      <c r="F481" s="2" t="s">
        <v>3</v>
      </c>
    </row>
    <row r="482" spans="4:6" ht="13.5" x14ac:dyDescent="0.2">
      <c r="D482" s="10" t="s">
        <v>31</v>
      </c>
      <c r="E482" s="4">
        <v>9124</v>
      </c>
      <c r="F482" s="5">
        <f>E482/$E$484</f>
        <v>0.25362761994774002</v>
      </c>
    </row>
    <row r="483" spans="4:6" ht="13.5" x14ac:dyDescent="0.2">
      <c r="D483" s="10" t="s">
        <v>32</v>
      </c>
      <c r="E483" s="4">
        <v>26850</v>
      </c>
      <c r="F483" s="5">
        <f>E483/$E$484</f>
        <v>0.74637238005225992</v>
      </c>
    </row>
    <row r="484" spans="4:6" ht="15.75" x14ac:dyDescent="0.25">
      <c r="D484" s="6" t="s">
        <v>6</v>
      </c>
      <c r="E484" s="7">
        <f>SUM(E482:E483)</f>
        <v>35974</v>
      </c>
      <c r="F484" s="8">
        <f>SUM(F482:F483)</f>
        <v>1</v>
      </c>
    </row>
    <row r="517" spans="4:6" ht="15.75" x14ac:dyDescent="0.25">
      <c r="D517" s="12" t="s">
        <v>33</v>
      </c>
      <c r="E517" s="12"/>
      <c r="F517" s="12"/>
    </row>
    <row r="518" spans="4:6" ht="15.75" x14ac:dyDescent="0.25">
      <c r="D518" s="2"/>
      <c r="E518" s="2" t="s">
        <v>8</v>
      </c>
      <c r="F518" s="2" t="s">
        <v>3</v>
      </c>
    </row>
    <row r="519" spans="4:6" ht="13.5" x14ac:dyDescent="0.2">
      <c r="D519" s="10" t="s">
        <v>31</v>
      </c>
      <c r="E519" s="4">
        <v>11145</v>
      </c>
      <c r="F519" s="5">
        <f>E519/$E$521</f>
        <v>0.30723638869745001</v>
      </c>
    </row>
    <row r="520" spans="4:6" ht="13.5" x14ac:dyDescent="0.2">
      <c r="D520" s="10" t="s">
        <v>32</v>
      </c>
      <c r="E520" s="4">
        <v>25130</v>
      </c>
      <c r="F520" s="5">
        <f>E520/$E$521</f>
        <v>0.69276361130254993</v>
      </c>
    </row>
    <row r="521" spans="4:6" ht="15.75" x14ac:dyDescent="0.25">
      <c r="D521" s="6" t="s">
        <v>6</v>
      </c>
      <c r="E521" s="7">
        <f>SUM(E519:E520)</f>
        <v>36275</v>
      </c>
      <c r="F521" s="8">
        <f>SUM(F519:F520)</f>
        <v>1</v>
      </c>
    </row>
    <row r="553" spans="4:6" ht="15.75" x14ac:dyDescent="0.25">
      <c r="D553" s="12" t="s">
        <v>34</v>
      </c>
      <c r="E553" s="12"/>
      <c r="F553" s="12"/>
    </row>
    <row r="554" spans="4:6" ht="15.75" x14ac:dyDescent="0.25">
      <c r="D554" s="2"/>
      <c r="E554" s="2" t="s">
        <v>8</v>
      </c>
      <c r="F554" s="2" t="s">
        <v>3</v>
      </c>
    </row>
    <row r="555" spans="4:6" ht="13.5" x14ac:dyDescent="0.2">
      <c r="D555" s="10" t="s">
        <v>31</v>
      </c>
      <c r="E555" s="4">
        <v>0</v>
      </c>
      <c r="F555" s="5">
        <f>E555/$E$557</f>
        <v>0</v>
      </c>
    </row>
    <row r="556" spans="4:6" ht="13.5" x14ac:dyDescent="0.2">
      <c r="D556" s="10" t="s">
        <v>32</v>
      </c>
      <c r="E556" s="4">
        <v>19</v>
      </c>
      <c r="F556" s="5">
        <f>E556/$E$557</f>
        <v>1</v>
      </c>
    </row>
    <row r="557" spans="4:6" ht="15.75" x14ac:dyDescent="0.25">
      <c r="D557" s="6" t="s">
        <v>6</v>
      </c>
      <c r="E557" s="7">
        <f>SUM(E555:E556)</f>
        <v>19</v>
      </c>
      <c r="F557" s="8">
        <f>SUM(F555:F556)</f>
        <v>1</v>
      </c>
    </row>
    <row r="570" spans="4:6" ht="15.75" x14ac:dyDescent="0.25">
      <c r="D570" s="12" t="s">
        <v>35</v>
      </c>
      <c r="E570" s="12"/>
      <c r="F570" s="12"/>
    </row>
    <row r="571" spans="4:6" ht="15.75" x14ac:dyDescent="0.25">
      <c r="D571" s="2"/>
      <c r="E571" s="2" t="s">
        <v>8</v>
      </c>
      <c r="F571" s="2" t="s">
        <v>3</v>
      </c>
    </row>
    <row r="572" spans="4:6" ht="13.5" x14ac:dyDescent="0.2">
      <c r="D572" s="3" t="s">
        <v>31</v>
      </c>
      <c r="E572" s="4">
        <v>0</v>
      </c>
      <c r="F572" s="5">
        <v>0</v>
      </c>
    </row>
    <row r="573" spans="4:6" ht="13.5" x14ac:dyDescent="0.2">
      <c r="D573" s="3" t="s">
        <v>32</v>
      </c>
      <c r="E573" s="4">
        <v>0</v>
      </c>
      <c r="F573" s="5">
        <v>0</v>
      </c>
    </row>
    <row r="574" spans="4:6" ht="15.75" x14ac:dyDescent="0.25">
      <c r="D574" s="6" t="s">
        <v>6</v>
      </c>
      <c r="E574" s="7">
        <f>SUM(E572:E573)</f>
        <v>0</v>
      </c>
      <c r="F574" s="8">
        <f>SUM(F572:F573)</f>
        <v>0</v>
      </c>
    </row>
  </sheetData>
  <sortState ref="D43:F51">
    <sortCondition ref="F43:F51"/>
  </sortState>
  <mergeCells count="15">
    <mergeCell ref="D236:E236"/>
    <mergeCell ref="D24:F24"/>
    <mergeCell ref="D62:F62"/>
    <mergeCell ref="D105:F105"/>
    <mergeCell ref="D163:E163"/>
    <mergeCell ref="D199:E199"/>
    <mergeCell ref="D517:F517"/>
    <mergeCell ref="D553:F553"/>
    <mergeCell ref="D570:F570"/>
    <mergeCell ref="D277:E277"/>
    <mergeCell ref="D315:E315"/>
    <mergeCell ref="D355:E355"/>
    <mergeCell ref="D395:E395"/>
    <mergeCell ref="D434:F434"/>
    <mergeCell ref="D480:F480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Estadísticas ORD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Francisco Carreras De Leon</dc:creator>
  <cp:lastModifiedBy>Nahomy Willmore</cp:lastModifiedBy>
  <dcterms:created xsi:type="dcterms:W3CDTF">2023-01-13T20:38:45Z</dcterms:created>
  <dcterms:modified xsi:type="dcterms:W3CDTF">2023-02-10T15:28:18Z</dcterms:modified>
</cp:coreProperties>
</file>