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Estadísticas N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0" i="1" l="1"/>
  <c r="E428" i="1" s="1"/>
  <c r="D26" i="1"/>
  <c r="E25" i="1" s="1"/>
  <c r="D216" i="1"/>
  <c r="D253" i="1"/>
  <c r="D323" i="1"/>
  <c r="D181" i="1"/>
  <c r="D358" i="1"/>
  <c r="E356" i="1" s="1"/>
  <c r="D288" i="1"/>
  <c r="D147" i="1"/>
  <c r="D396" i="1"/>
  <c r="E394" i="1" s="1"/>
  <c r="D115" i="1"/>
  <c r="D69" i="1"/>
  <c r="E63" i="1" s="1"/>
  <c r="E106" i="1" l="1"/>
  <c r="E105" i="1"/>
  <c r="E101" i="1"/>
  <c r="E98" i="1"/>
  <c r="E103" i="1"/>
  <c r="E100" i="1"/>
  <c r="E107" i="1"/>
  <c r="E102" i="1"/>
  <c r="E99" i="1"/>
  <c r="E97" i="1"/>
  <c r="E357" i="1"/>
  <c r="E395" i="1"/>
  <c r="E396" i="1" s="1"/>
  <c r="E429" i="1"/>
  <c r="E430" i="1" s="1"/>
  <c r="E113" i="1"/>
  <c r="E24" i="1"/>
  <c r="E26" i="1" s="1"/>
  <c r="E355" i="1"/>
  <c r="E111" i="1"/>
  <c r="E114" i="1"/>
  <c r="E62" i="1"/>
  <c r="E64" i="1"/>
  <c r="E110" i="1"/>
  <c r="E112" i="1"/>
  <c r="E61" i="1"/>
  <c r="E65" i="1"/>
  <c r="E68" i="1"/>
  <c r="E104" i="1"/>
  <c r="E67" i="1"/>
  <c r="E108" i="1"/>
  <c r="E96" i="1"/>
  <c r="E109" i="1"/>
  <c r="E66" i="1"/>
  <c r="E358" i="1" l="1"/>
  <c r="E69" i="1"/>
  <c r="E115" i="1"/>
</calcChain>
</file>

<file path=xl/sharedStrings.xml><?xml version="1.0" encoding="utf-8"?>
<sst xmlns="http://schemas.openxmlformats.org/spreadsheetml/2006/main" count="112" uniqueCount="61">
  <si>
    <t>Comparación de Entrada de Casos según Sexo</t>
  </si>
  <si>
    <t>Sexo</t>
  </si>
  <si>
    <t>Casos Ingresados</t>
  </si>
  <si>
    <t>Porcentaje</t>
  </si>
  <si>
    <t>Hombres</t>
  </si>
  <si>
    <t>Mujeres</t>
  </si>
  <si>
    <t>Total General</t>
  </si>
  <si>
    <t>Medidas Cautelares</t>
  </si>
  <si>
    <t>Tipo de Medida Cautelar</t>
  </si>
  <si>
    <t>Cantidad</t>
  </si>
  <si>
    <t>Prohibición de Visitar Determinadas Personas</t>
  </si>
  <si>
    <t>Prohibición de Traslado sin Autorización</t>
  </si>
  <si>
    <t>Cambio de Residencia</t>
  </si>
  <si>
    <t>Libertad sin Medida Cautelar</t>
  </si>
  <si>
    <t>Poner Bajo Custodia de otra Persona o Institución</t>
  </si>
  <si>
    <t>Detención en su Propio Domicilio</t>
  </si>
  <si>
    <t>Privación Provisional de Libertad</t>
  </si>
  <si>
    <t>Obligación de Presentarse ante una Autoridad</t>
  </si>
  <si>
    <t>Cantidad de Casos Resueltos por Tipo de Decisión</t>
  </si>
  <si>
    <t>Tipo de Decisión</t>
  </si>
  <si>
    <t>Casos Resueltos</t>
  </si>
  <si>
    <t>Amnistía</t>
  </si>
  <si>
    <t>Nulidad del Procedimiento</t>
  </si>
  <si>
    <t>Sanción Mínima   (Sanción Cumplida)</t>
  </si>
  <si>
    <t>Traslados Otorgados Fuera de la Jurisdicción</t>
  </si>
  <si>
    <t>Prescripción</t>
  </si>
  <si>
    <t>Declinatoria al Tribunal Ordinario</t>
  </si>
  <si>
    <t>Cesación de la Sanción</t>
  </si>
  <si>
    <t>Auto de No Ha Lugar</t>
  </si>
  <si>
    <t>Extinción</t>
  </si>
  <si>
    <t>Descargo</t>
  </si>
  <si>
    <t>Archivo Definitivo/Sobreseimiento Definitivo</t>
  </si>
  <si>
    <t>Procesos Constitucionales: Hábeas Corpus</t>
  </si>
  <si>
    <t>Estatus</t>
  </si>
  <si>
    <t>Depositados</t>
  </si>
  <si>
    <t>Inadmisibles</t>
  </si>
  <si>
    <t>Acogidos</t>
  </si>
  <si>
    <t>Rechazados</t>
  </si>
  <si>
    <t>Procesos Constitucionales: Amparos</t>
  </si>
  <si>
    <t>Apelaciones de Medidas Cautelares</t>
  </si>
  <si>
    <t>Revisiones de Medidas Cautelares</t>
  </si>
  <si>
    <t>Recursos de Apelaciones de Sentencias</t>
  </si>
  <si>
    <t>Recursos de Casaciones de Sentencias</t>
  </si>
  <si>
    <t xml:space="preserve">Cantidad de Casos Resueltos Mediante Soluciones Alternativas </t>
  </si>
  <si>
    <t>Solución Alternativa</t>
  </si>
  <si>
    <t>Cantidad de Casos</t>
  </si>
  <si>
    <t>Criterio de Oportunidad</t>
  </si>
  <si>
    <t>Conciliación</t>
  </si>
  <si>
    <t>Suspensión Condicional del Procedimiento</t>
  </si>
  <si>
    <t>Conocidas</t>
  </si>
  <si>
    <t>Suspendidas</t>
  </si>
  <si>
    <t>Fallecimiento</t>
  </si>
  <si>
    <t>Indulto</t>
  </si>
  <si>
    <t>Criterio de oportunidad</t>
  </si>
  <si>
    <t xml:space="preserve">Amonestación y Advertencia </t>
  </si>
  <si>
    <t>Perdón Judicial (con Sanción Eximida)</t>
  </si>
  <si>
    <t>Libertad Asistida Definitiva</t>
  </si>
  <si>
    <t>Cumplimiento Especial de la Sanción Definitivo</t>
  </si>
  <si>
    <t>Cumplimiento de la Sanción en el Extranjero</t>
  </si>
  <si>
    <t>Audiencias Preliminares Conocidas y Suspendidas</t>
  </si>
  <si>
    <t>Audiencias de Fondo Conocidas y Suspendidas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</si>
</sst>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"/>
    </font>
    <font>
      <b/>
      <sz val="12"/>
      <color rgb="FFFFFFFF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/>
      <top/>
      <bottom style="thin">
        <color rgb="FFD9D9D9"/>
      </bottom>
      <diagonal/>
    </border>
    <border>
      <left/>
      <right style="thin">
        <color rgb="FFFFFFFF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readingOrder="1"/>
    </xf>
    <xf numFmtId="0" fontId="2" fillId="3" borderId="1" xfId="0" applyFont="1" applyFill="1" applyBorder="1" applyAlignment="1">
      <alignment horizontal="left" wrapText="1" readingOrder="1"/>
    </xf>
    <xf numFmtId="3" fontId="3" fillId="3" borderId="2" xfId="0" applyNumberFormat="1" applyFont="1" applyFill="1" applyBorder="1" applyAlignment="1">
      <alignment horizontal="center" readingOrder="1"/>
    </xf>
    <xf numFmtId="9" fontId="3" fillId="3" borderId="2" xfId="1" applyFont="1" applyFill="1" applyBorder="1" applyAlignment="1">
      <alignment horizontal="center" readingOrder="1"/>
    </xf>
    <xf numFmtId="0" fontId="3" fillId="3" borderId="2" xfId="0" applyFont="1" applyFill="1" applyBorder="1" applyAlignment="1">
      <alignment horizontal="center" readingOrder="1"/>
    </xf>
    <xf numFmtId="0" fontId="1" fillId="2" borderId="0" xfId="0" applyFont="1" applyFill="1" applyAlignment="1">
      <alignment horizontal="left" readingOrder="1"/>
    </xf>
    <xf numFmtId="3" fontId="1" fillId="2" borderId="0" xfId="0" applyNumberFormat="1" applyFont="1" applyFill="1" applyAlignment="1">
      <alignment horizontal="center" readingOrder="1"/>
    </xf>
    <xf numFmtId="9" fontId="1" fillId="2" borderId="0" xfId="1" applyFont="1" applyFill="1" applyAlignment="1">
      <alignment horizontal="center" readingOrder="1"/>
    </xf>
    <xf numFmtId="164" fontId="3" fillId="3" borderId="2" xfId="1" applyNumberFormat="1" applyFont="1" applyFill="1" applyBorder="1" applyAlignment="1">
      <alignment horizontal="center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left" readingOrder="1"/>
    </xf>
    <xf numFmtId="0" fontId="1" fillId="2" borderId="0" xfId="0" applyFont="1" applyFill="1" applyAlignment="1">
      <alignment horizontal="center" wrapText="1" readingOrder="1"/>
    </xf>
    <xf numFmtId="0" fontId="1" fillId="2" borderId="0" xfId="0" applyFont="1" applyFill="1" applyAlignment="1">
      <alignment horizontal="center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B53-4041-BEC0-DDE2003CEE55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B53-4041-BEC0-DDE2003CEE55}"/>
              </c:ext>
            </c:extLst>
          </c:dPt>
          <c:dLbls>
            <c:dLbl>
              <c:idx val="0"/>
              <c:layout>
                <c:manualLayout>
                  <c:x val="2.3400198412698414E-2"/>
                  <c:y val="-1.5030864197530865E-4"/>
                </c:manualLayout>
              </c:layout>
              <c:tx>
                <c:rich>
                  <a:bodyPr/>
                  <a:lstStyle/>
                  <a:p>
                    <a:fld id="{5CB8FFF6-D28D-46F0-B54E-3E071D04CE9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FE7E32D-C5D8-4DC2-9803-417885A183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02B9BDA2-3D9E-4B94-8169-D059C0761DAE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53-4041-BEC0-DDE2003CEE5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3.5145450568678915E-3"/>
                  <c:y val="4.479440069991251E-3"/>
                </c:manualLayout>
              </c:layout>
              <c:tx>
                <c:rich>
                  <a:bodyPr/>
                  <a:lstStyle/>
                  <a:p>
                    <a:fld id="{F9CCB1F6-D9B8-4031-9650-5E1A31C9FDA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EF51683-45EB-467A-AAE1-33684CB5EDCC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ADC3EC9-F20C-49C1-BCC6-2BDE5FFAB3A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53-4041-BEC0-DDE2003CEE5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NNA'!$C$24:$C$25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'Estadísticas NNA'!$E$24:$E$25</c:f>
              <c:numCache>
                <c:formatCode>0%</c:formatCode>
                <c:ptCount val="2"/>
                <c:pt idx="0">
                  <c:v>0.90271343481138322</c:v>
                </c:pt>
                <c:pt idx="1">
                  <c:v>9.7286565188616808E-2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53-4041-BEC0-DDE2003CEE55}"/>
            </c:ext>
            <c:ext xmlns:c15="http://schemas.microsoft.com/office/drawing/2012/chart" uri="{02D57815-91ED-43cb-92C2-25804820EDAC}">
              <c15:datalabelsRange>
                <c15:f>'Estadísticas NNA'!$D$24:$D$25</c15:f>
                <c15:dlblRangeCache>
                  <c:ptCount val="2"/>
                  <c:pt idx="0">
                    <c:v>1,364</c:v>
                  </c:pt>
                  <c:pt idx="1">
                    <c:v>147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507101348923965E-2"/>
          <c:y val="7.8717428339690934E-2"/>
          <c:w val="0.95298579730215205"/>
          <c:h val="0.833137646587966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963-4B9D-ADF4-9F1A5FE2CD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963-4B9D-ADF4-9F1A5FE2CD29}"/>
              </c:ext>
            </c:extLst>
          </c:dPt>
          <c:dLbls>
            <c:dLbl>
              <c:idx val="0"/>
              <c:layout>
                <c:manualLayout>
                  <c:x val="3.622464312434401E-3"/>
                  <c:y val="3.4721853280394606E-3"/>
                </c:manualLayout>
              </c:layout>
              <c:tx>
                <c:rich>
                  <a:bodyPr/>
                  <a:lstStyle/>
                  <a:p>
                    <a:fld id="{47A2F779-2187-45B1-A07E-6E7EDD4F59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DFAC468-E9DF-4B4A-8184-5F43E01B6D95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963-4B9D-ADF4-9F1A5FE2CD2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1.905566491688539E-2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962BD943-0C16-487B-AE7A-11D714191DD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7FD6D0A-C500-439F-A15B-97966688183D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963-4B9D-ADF4-9F1A5FE2CD2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NNA'!$C$394:$C$395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NNA'!$E$394:$E$395</c:f>
              <c:numCache>
                <c:formatCode>0%</c:formatCode>
                <c:ptCount val="2"/>
                <c:pt idx="0">
                  <c:v>0.26872037914691943</c:v>
                </c:pt>
                <c:pt idx="1">
                  <c:v>0.73127962085308051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63-4B9D-ADF4-9F1A5FE2CD29}"/>
            </c:ext>
            <c:ext xmlns:c15="http://schemas.microsoft.com/office/drawing/2012/chart" uri="{02D57815-91ED-43cb-92C2-25804820EDAC}">
              <c15:datalabelsRange>
                <c15:f>'Estadísticas NNA'!$D$394:$D$395</c15:f>
                <c15:dlblRangeCache>
                  <c:ptCount val="2"/>
                  <c:pt idx="0">
                    <c:v>567</c:v>
                  </c:pt>
                  <c:pt idx="1">
                    <c:v>1,543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799141264"/>
        <c:axId val="-943484256"/>
      </c:barChart>
      <c:catAx>
        <c:axId val="-7991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943484256"/>
        <c:crosses val="autoZero"/>
        <c:auto val="1"/>
        <c:lblAlgn val="ctr"/>
        <c:lblOffset val="100"/>
        <c:noMultiLvlLbl val="0"/>
      </c:catAx>
      <c:valAx>
        <c:axId val="-9434842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79914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88533334599268E-2"/>
          <c:y val="8.0525740224431777E-2"/>
          <c:w val="0.95409675759473578"/>
          <c:h val="0.833373877924974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87-4410-B36E-6B2B8B5050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87-4410-B36E-6B2B8B50507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BB00C55-A970-4690-A9A9-9B5C3278136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008F323-38EA-4618-A3FB-721197791ACE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52ECD8C-0601-4681-A4EE-14DCEB9C53A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3A846B1-6DF1-4B43-930B-C21835D8858F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NNA'!$C$428:$C$429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NNA'!$E$428:$E$429</c:f>
              <c:numCache>
                <c:formatCode>0%</c:formatCode>
                <c:ptCount val="2"/>
                <c:pt idx="0">
                  <c:v>0.3537142857142857</c:v>
                </c:pt>
                <c:pt idx="1">
                  <c:v>0.64628571428571424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87-4410-B36E-6B2B8B50507A}"/>
            </c:ext>
            <c:ext xmlns:c15="http://schemas.microsoft.com/office/drawing/2012/chart" uri="{02D57815-91ED-43cb-92C2-25804820EDAC}">
              <c15:datalabelsRange>
                <c15:f>'Estadísticas NNA'!$D$428:$D$429</c15:f>
                <c15:dlblRangeCache>
                  <c:ptCount val="2"/>
                  <c:pt idx="0">
                    <c:v>619</c:v>
                  </c:pt>
                  <c:pt idx="1">
                    <c:v>1,131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943475552"/>
        <c:axId val="-943479360"/>
      </c:barChart>
      <c:catAx>
        <c:axId val="-9434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943479360"/>
        <c:crosses val="autoZero"/>
        <c:auto val="1"/>
        <c:lblAlgn val="ctr"/>
        <c:lblOffset val="100"/>
        <c:noMultiLvlLbl val="0"/>
      </c:catAx>
      <c:valAx>
        <c:axId val="-9434793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9434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0F2E169A-B823-4EAE-A209-4B95F65766E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77F9DFC-DA88-418B-923D-F6984518B421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86465DA9-9A9C-410A-93D1-D9D65DCF045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fld id="{94C3E53D-82B6-41C9-A319-F584FE3DA5F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4C48B1D-FE1D-4C69-BFB9-D24810EAE9D7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2B74A0E1-62A2-4FE9-9CE4-CEB083BAF952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NNA'!$C$355:$C$357</c:f>
              <c:strCache>
                <c:ptCount val="3"/>
                <c:pt idx="0">
                  <c:v>Criterio de Oportunidad</c:v>
                </c:pt>
                <c:pt idx="1">
                  <c:v>Conciliación</c:v>
                </c:pt>
                <c:pt idx="2">
                  <c:v>Suspensión Condicional del Procedimiento</c:v>
                </c:pt>
              </c:strCache>
            </c:strRef>
          </c:cat>
          <c:val>
            <c:numRef>
              <c:f>'Estadísticas NNA'!$E$355:$E$357</c:f>
              <c:numCache>
                <c:formatCode>0%</c:formatCode>
                <c:ptCount val="3"/>
                <c:pt idx="0">
                  <c:v>0.41860465116279072</c:v>
                </c:pt>
                <c:pt idx="1">
                  <c:v>0</c:v>
                </c:pt>
                <c:pt idx="2">
                  <c:v>0.58139534883720934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'Estadísticas NNA'!$D$355:$D$357</c15:f>
                <c15:dlblRangeCache>
                  <c:ptCount val="3"/>
                  <c:pt idx="0">
                    <c:v>18</c:v>
                  </c:pt>
                  <c:pt idx="1">
                    <c:v>0</c:v>
                  </c:pt>
                  <c:pt idx="2">
                    <c:v>25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61526684164479"/>
          <c:y val="5.0925925925925923E-2"/>
          <c:w val="0.39221350062535443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0261D93-26AA-45FB-A45A-72EA0DE65252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64EAF854-F55F-40DB-9D6A-19630CEDAA5A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90D657-3744-4234-B485-714D8FF44A41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1AC82555-AEED-410A-B1B7-08AD011D1D4E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EC4E389-DB76-418A-A01A-ADB434851171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F13DFEBE-9D71-43E2-9A5F-FA57D24A0A84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7D6DCE2-7670-4382-9FD4-E14283EC70FB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F05B963A-C7FC-4AC5-8B35-F9BD846D6142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ECE1B99-EDFF-428F-AA38-13531503D5C9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473B09AB-0077-42BA-9082-EFEA71CEB456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6500839-EDDE-4616-9D40-F049A66FDEEE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37F24AA7-5B43-44C1-8F57-3CED615983CC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D0DBEAB-EE8C-4CEA-A9E4-2B762DA1FD3D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AD0FD4BA-46B4-4A58-8C54-A6611B47B7FD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305E131-3D5E-4A06-82F1-77FC4F36D8E6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231F9403-7516-4D9A-B932-94B19FB82560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NNA'!$C$61:$C$68</c:f>
              <c:strCache>
                <c:ptCount val="8"/>
                <c:pt idx="0">
                  <c:v>Prohibición de Traslado sin Autorización</c:v>
                </c:pt>
                <c:pt idx="1">
                  <c:v>Prohibición de Visitar Determinadas Personas</c:v>
                </c:pt>
                <c:pt idx="2">
                  <c:v>Cambio de Residencia</c:v>
                </c:pt>
                <c:pt idx="3">
                  <c:v>Detención en su Propio Domicilio</c:v>
                </c:pt>
                <c:pt idx="4">
                  <c:v>Libertad sin Medida Cautelar</c:v>
                </c:pt>
                <c:pt idx="5">
                  <c:v>Poner Bajo Custodia de otra Persona o Institución</c:v>
                </c:pt>
                <c:pt idx="6">
                  <c:v>Privación Provisional de Libertad</c:v>
                </c:pt>
                <c:pt idx="7">
                  <c:v>Obligación de Presentarse ante una Autoridad</c:v>
                </c:pt>
              </c:strCache>
            </c:strRef>
          </c:cat>
          <c:val>
            <c:numRef>
              <c:f>'Estadísticas NNA'!$E$61:$E$68</c:f>
              <c:numCache>
                <c:formatCode>0.0%</c:formatCode>
                <c:ptCount val="8"/>
                <c:pt idx="0">
                  <c:v>7.5244544770504136E-4</c:v>
                </c:pt>
                <c:pt idx="1">
                  <c:v>3.7622272385252069E-3</c:v>
                </c:pt>
                <c:pt idx="2">
                  <c:v>1.2039127163280662E-2</c:v>
                </c:pt>
                <c:pt idx="3">
                  <c:v>4.0632054176072234E-2</c:v>
                </c:pt>
                <c:pt idx="4">
                  <c:v>8.8036117381489837E-2</c:v>
                </c:pt>
                <c:pt idx="5">
                  <c:v>0.12942061700526711</c:v>
                </c:pt>
                <c:pt idx="6">
                  <c:v>0.31151241534988711</c:v>
                </c:pt>
                <c:pt idx="7">
                  <c:v>0.41384499623777277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296-4E13-B739-6AF844C20E71}"/>
            </c:ext>
            <c:ext xmlns:c15="http://schemas.microsoft.com/office/drawing/2012/chart" uri="{02D57815-91ED-43cb-92C2-25804820EDAC}">
              <c15:datalabelsRange>
                <c15:f>'Estadísticas NNA'!$D$61:$D$68</c15:f>
                <c15:dlblRangeCache>
                  <c:ptCount val="8"/>
                  <c:pt idx="0">
                    <c:v>1</c:v>
                  </c:pt>
                  <c:pt idx="1">
                    <c:v>5</c:v>
                  </c:pt>
                  <c:pt idx="2">
                    <c:v>16</c:v>
                  </c:pt>
                  <c:pt idx="3">
                    <c:v>54</c:v>
                  </c:pt>
                  <c:pt idx="4">
                    <c:v>117</c:v>
                  </c:pt>
                  <c:pt idx="5">
                    <c:v>172</c:v>
                  </c:pt>
                  <c:pt idx="6">
                    <c:v>414</c:v>
                  </c:pt>
                  <c:pt idx="7">
                    <c:v>550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799146160"/>
        <c:axId val="-799145616"/>
      </c:barChart>
      <c:catAx>
        <c:axId val="-799146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799145616"/>
        <c:crosses val="autoZero"/>
        <c:auto val="1"/>
        <c:lblAlgn val="ctr"/>
        <c:lblOffset val="100"/>
        <c:noMultiLvlLbl val="0"/>
      </c:catAx>
      <c:valAx>
        <c:axId val="-799145616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-79914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177612200873224"/>
          <c:y val="6.3404518559097137E-2"/>
          <c:w val="0.48161180974274548"/>
          <c:h val="0.87319096288180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E275934-C449-4C8C-AF81-87C99BB85233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C0A228E9-4E24-4F96-AA33-CA3962FD05CA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CE254C8-AE2D-4DFD-8EBE-4B1A4F012483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411D22AB-9A5B-4511-AA25-44920FD95BF0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2E9D9F3-6FBE-4396-AE2B-2D13F31F7305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41758919-6B7E-409D-8D91-EFED34E99146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11296DD-CF85-4992-92E3-560941F84774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3C3152AF-24CA-460D-9B5A-E204930C54CE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3A9E2EB-E3B3-42CF-B9FC-F0C48AB028E1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1523B5C5-5E2F-4BE7-A903-CB8C7BCB310E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D400BBC-CD13-4261-88FC-83DF37CF108D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C69C0D7C-4B28-4EC3-9608-4F93AABF6CAC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D470CD3-788B-417A-88A1-CC1D20744820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83FCC9FF-6A06-4EEC-B9C2-9212CB6CD2DA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ACD331B-C5EA-4A16-9D06-4D3844E2188E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4B7A3339-B601-4FEF-B93A-29E37B0DF3FF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539B300-9BB9-4E7B-85E5-6DC2080E679A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8249EF42-9A9D-4BE4-856B-B623E0F2653C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B3CF40C-B621-4F45-8454-1A683B9CE0FC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595BF21F-E68C-4B90-9522-D05EDB599EC8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15C9C1D-232E-4165-9FFC-5F545C48DF17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20199864-6E7B-49A3-8EE6-EBBC232AAFEE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06F8894-77DD-4C52-A026-8FD0414A8AD9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EE17F42F-B725-4F33-8612-FCCC3BF77ADC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F21CE81-B97B-44A6-A195-4291AC51C909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706B87E6-60D9-4C77-89F9-BF693D4FFCD7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0105912-CAE1-47F1-8DAA-5A96B1AD9466}" type="CELLRANGE">
                      <a:rPr lang="es-419"/>
                      <a:pPr/>
                      <a:t>[CELLRANGE]</a:t>
                    </a:fld>
                    <a:r>
                      <a:rPr lang="es-419" baseline="0"/>
                      <a:t>; </a:t>
                    </a:r>
                    <a:fld id="{D39AFF8B-D093-473C-8CA5-5A913560F02A}" type="VALUE">
                      <a:rPr lang="es-419" baseline="0"/>
                      <a:pPr/>
                      <a:t>[VALOR]</a:t>
                    </a:fld>
                    <a:endParaRPr lang="es-419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NNA'!$C$101:$C$114</c:f>
              <c:strCache>
                <c:ptCount val="14"/>
                <c:pt idx="0">
                  <c:v>Fallecimiento</c:v>
                </c:pt>
                <c:pt idx="1">
                  <c:v>Cumplimiento Especial de la Sanción Definitivo</c:v>
                </c:pt>
                <c:pt idx="2">
                  <c:v>Libertad Asistida Definitiva</c:v>
                </c:pt>
                <c:pt idx="3">
                  <c:v>Traslados Otorgados Fuera de la Jurisdicción</c:v>
                </c:pt>
                <c:pt idx="4">
                  <c:v>Sanción Mínima   (Sanción Cumplida)</c:v>
                </c:pt>
                <c:pt idx="5">
                  <c:v>Nulidad del Procedimiento</c:v>
                </c:pt>
                <c:pt idx="6">
                  <c:v>Criterio de oportunidad</c:v>
                </c:pt>
                <c:pt idx="7">
                  <c:v>Prescripción</c:v>
                </c:pt>
                <c:pt idx="8">
                  <c:v>Declinatoria al Tribunal Ordinario</c:v>
                </c:pt>
                <c:pt idx="9">
                  <c:v>Descargo</c:v>
                </c:pt>
                <c:pt idx="10">
                  <c:v>Cesación de la Sanción</c:v>
                </c:pt>
                <c:pt idx="11">
                  <c:v>Auto de No Ha Lugar</c:v>
                </c:pt>
                <c:pt idx="12">
                  <c:v>Archivo Definitivo/Sobreseimiento Definitivo</c:v>
                </c:pt>
                <c:pt idx="13">
                  <c:v>Extinción</c:v>
                </c:pt>
              </c:strCache>
            </c:strRef>
          </c:cat>
          <c:val>
            <c:numRef>
              <c:f>'Estadísticas NNA'!$E$101:$E$114</c:f>
              <c:numCache>
                <c:formatCode>0.0%</c:formatCode>
                <c:ptCount val="14"/>
                <c:pt idx="0">
                  <c:v>8.7336244541484718E-4</c:v>
                </c:pt>
                <c:pt idx="1">
                  <c:v>8.7336244541484718E-4</c:v>
                </c:pt>
                <c:pt idx="2">
                  <c:v>1.7467248908296944E-3</c:v>
                </c:pt>
                <c:pt idx="3">
                  <c:v>6.9868995633187774E-3</c:v>
                </c:pt>
                <c:pt idx="4">
                  <c:v>1.0480349344978166E-2</c:v>
                </c:pt>
                <c:pt idx="5">
                  <c:v>1.0480349344978166E-2</c:v>
                </c:pt>
                <c:pt idx="6">
                  <c:v>1.5720524017467249E-2</c:v>
                </c:pt>
                <c:pt idx="7">
                  <c:v>1.6593886462882096E-2</c:v>
                </c:pt>
                <c:pt idx="8">
                  <c:v>4.1048034934497817E-2</c:v>
                </c:pt>
                <c:pt idx="9">
                  <c:v>8.5589519650655019E-2</c:v>
                </c:pt>
                <c:pt idx="10">
                  <c:v>0.1091703056768559</c:v>
                </c:pt>
                <c:pt idx="11">
                  <c:v>0.11441048034934498</c:v>
                </c:pt>
                <c:pt idx="12">
                  <c:v>0.19126637554585152</c:v>
                </c:pt>
                <c:pt idx="13">
                  <c:v>0.39475982532751092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FEF-40CF-AF56-2E5313314BD5}"/>
            </c:ext>
            <c:ext xmlns:c15="http://schemas.microsoft.com/office/drawing/2012/chart" uri="{02D57815-91ED-43cb-92C2-25804820EDAC}">
              <c15:datalabelsRange>
                <c15:f>'Estadísticas NNA'!$D$101:$D$114</c15:f>
                <c15:dlblRangeCache>
                  <c:ptCount val="14"/>
                  <c:pt idx="0">
                    <c:v>1</c:v>
                  </c:pt>
                  <c:pt idx="1">
                    <c:v>1</c:v>
                  </c:pt>
                  <c:pt idx="2">
                    <c:v>2</c:v>
                  </c:pt>
                  <c:pt idx="3">
                    <c:v>8</c:v>
                  </c:pt>
                  <c:pt idx="4">
                    <c:v>12</c:v>
                  </c:pt>
                  <c:pt idx="5">
                    <c:v>12</c:v>
                  </c:pt>
                  <c:pt idx="6">
                    <c:v>18</c:v>
                  </c:pt>
                  <c:pt idx="7">
                    <c:v>19</c:v>
                  </c:pt>
                  <c:pt idx="8">
                    <c:v>47</c:v>
                  </c:pt>
                  <c:pt idx="9">
                    <c:v>98</c:v>
                  </c:pt>
                  <c:pt idx="10">
                    <c:v>125</c:v>
                  </c:pt>
                  <c:pt idx="11">
                    <c:v>131</c:v>
                  </c:pt>
                  <c:pt idx="12">
                    <c:v>219</c:v>
                  </c:pt>
                  <c:pt idx="13">
                    <c:v>452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799140176"/>
        <c:axId val="-799151056"/>
      </c:barChart>
      <c:catAx>
        <c:axId val="-79914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799151056"/>
        <c:crosses val="autoZero"/>
        <c:auto val="1"/>
        <c:lblAlgn val="ctr"/>
        <c:lblOffset val="100"/>
        <c:noMultiLvlLbl val="0"/>
      </c:catAx>
      <c:valAx>
        <c:axId val="-799151056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-79914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NNA'!$C$143:$C$146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NNA'!$D$143:$D$146</c:f>
              <c:numCache>
                <c:formatCode>#,##0</c:formatCode>
                <c:ptCount val="4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7A-4D82-BC13-F72018B40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799142896"/>
        <c:axId val="-799146704"/>
      </c:barChart>
      <c:catAx>
        <c:axId val="-79914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799146704"/>
        <c:crosses val="autoZero"/>
        <c:auto val="1"/>
        <c:lblAlgn val="ctr"/>
        <c:lblOffset val="100"/>
        <c:noMultiLvlLbl val="0"/>
      </c:catAx>
      <c:valAx>
        <c:axId val="-7991467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79914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NNA'!$C$177:$C$180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NNA'!$D$177:$D$180</c:f>
              <c:numCache>
                <c:formatCode>#,##0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42-47BE-84A1-1146AB88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799148880"/>
        <c:axId val="-799142352"/>
      </c:barChart>
      <c:catAx>
        <c:axId val="-79914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799142352"/>
        <c:crosses val="autoZero"/>
        <c:auto val="1"/>
        <c:lblAlgn val="ctr"/>
        <c:lblOffset val="100"/>
        <c:noMultiLvlLbl val="0"/>
      </c:catAx>
      <c:valAx>
        <c:axId val="-7991423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79914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NNA'!$C$212:$C$215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NNA'!$D$212:$D$215</c:f>
              <c:numCache>
                <c:formatCode>#,##0</c:formatCode>
                <c:ptCount val="4"/>
                <c:pt idx="0">
                  <c:v>102</c:v>
                </c:pt>
                <c:pt idx="1">
                  <c:v>1</c:v>
                </c:pt>
                <c:pt idx="2">
                  <c:v>25</c:v>
                </c:pt>
                <c:pt idx="3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7A-40BE-AB74-5B1EBBACB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799145072"/>
        <c:axId val="-799150512"/>
      </c:barChart>
      <c:catAx>
        <c:axId val="-79914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799150512"/>
        <c:crosses val="autoZero"/>
        <c:auto val="1"/>
        <c:lblAlgn val="ctr"/>
        <c:lblOffset val="100"/>
        <c:noMultiLvlLbl val="0"/>
      </c:catAx>
      <c:valAx>
        <c:axId val="-7991505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79914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64429989729547E-2"/>
          <c:y val="0"/>
          <c:w val="0.86219103046901746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NNA'!$C$249:$C$252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NNA'!$D$249:$D$252</c:f>
              <c:numCache>
                <c:formatCode>#,##0</c:formatCode>
                <c:ptCount val="4"/>
                <c:pt idx="0">
                  <c:v>90</c:v>
                </c:pt>
                <c:pt idx="1">
                  <c:v>16</c:v>
                </c:pt>
                <c:pt idx="2">
                  <c:v>95</c:v>
                </c:pt>
                <c:pt idx="3">
                  <c:v>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F-4F0C-AC7B-206BA1E7E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799155408"/>
        <c:axId val="-799154320"/>
      </c:barChart>
      <c:catAx>
        <c:axId val="-79915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799154320"/>
        <c:crosses val="autoZero"/>
        <c:auto val="1"/>
        <c:lblAlgn val="ctr"/>
        <c:lblOffset val="100"/>
        <c:noMultiLvlLbl val="0"/>
      </c:catAx>
      <c:valAx>
        <c:axId val="-79915432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79915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NNA'!$C$284:$C$287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NNA'!$D$284:$D$287</c:f>
              <c:numCache>
                <c:formatCode>#,##0</c:formatCode>
                <c:ptCount val="4"/>
                <c:pt idx="0">
                  <c:v>89</c:v>
                </c:pt>
                <c:pt idx="1">
                  <c:v>1</c:v>
                </c:pt>
                <c:pt idx="2">
                  <c:v>28</c:v>
                </c:pt>
                <c:pt idx="3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3A-4620-A83D-A5F15B0C2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799147792"/>
        <c:axId val="-799147248"/>
      </c:barChart>
      <c:catAx>
        <c:axId val="-7991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799147248"/>
        <c:crosses val="autoZero"/>
        <c:auto val="1"/>
        <c:lblAlgn val="ctr"/>
        <c:lblOffset val="100"/>
        <c:noMultiLvlLbl val="0"/>
      </c:catAx>
      <c:valAx>
        <c:axId val="-7991472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79914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NNA'!$C$319:$C$322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NNA'!$D$319:$D$322</c:f>
              <c:numCache>
                <c:formatCode>#,##0</c:formatCode>
                <c:ptCount val="4"/>
                <c:pt idx="0">
                  <c:v>33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EF-484B-84DD-46F54995E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799141808"/>
        <c:axId val="-799143984"/>
      </c:barChart>
      <c:catAx>
        <c:axId val="-79914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-799143984"/>
        <c:crosses val="autoZero"/>
        <c:auto val="1"/>
        <c:lblAlgn val="ctr"/>
        <c:lblOffset val="100"/>
        <c:noMultiLvlLbl val="0"/>
      </c:catAx>
      <c:valAx>
        <c:axId val="-7991439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79914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1332442</xdr:colOff>
      <xdr:row>1</xdr:row>
      <xdr:rowOff>150282</xdr:rowOff>
    </xdr:from>
    <xdr:to>
      <xdr:col>3</xdr:col>
      <xdr:colOff>1511047</xdr:colOff>
      <xdr:row>7</xdr:row>
      <xdr:rowOff>86328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3442" y="309032"/>
          <a:ext cx="3131355" cy="88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258234</xdr:colOff>
      <xdr:row>15</xdr:row>
      <xdr:rowOff>157691</xdr:rowOff>
    </xdr:from>
    <xdr:to>
      <xdr:col>4</xdr:col>
      <xdr:colOff>986091</xdr:colOff>
      <xdr:row>21</xdr:row>
      <xdr:rowOff>142126</xdr:rowOff>
    </xdr:to>
    <xdr:sp macro="" textlink="">
      <xdr:nvSpPr>
        <xdr:cNvPr id="3" name="Rectángulo 9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1020234" y="2538941"/>
          <a:ext cx="5448024" cy="9369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Comparación de Entrada de Casos, según el Sexo en Materia Penal Juvenil,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Año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4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>
    <xdr:from>
      <xdr:col>2</xdr:col>
      <xdr:colOff>495300</xdr:colOff>
      <xdr:row>27</xdr:row>
      <xdr:rowOff>144461</xdr:rowOff>
    </xdr:from>
    <xdr:to>
      <xdr:col>4</xdr:col>
      <xdr:colOff>815133</xdr:colOff>
      <xdr:row>48</xdr:row>
      <xdr:rowOff>50711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776287</xdr:colOff>
      <xdr:row>71</xdr:row>
      <xdr:rowOff>78845</xdr:rowOff>
    </xdr:from>
    <xdr:to>
      <xdr:col>5</xdr:col>
      <xdr:colOff>211667</xdr:colOff>
      <xdr:row>82</xdr:row>
      <xdr:rowOff>142874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758823</xdr:colOff>
      <xdr:row>53</xdr:row>
      <xdr:rowOff>84667</xdr:rowOff>
    </xdr:from>
    <xdr:to>
      <xdr:col>4</xdr:col>
      <xdr:colOff>397103</xdr:colOff>
      <xdr:row>57</xdr:row>
      <xdr:rowOff>47010</xdr:rowOff>
    </xdr:to>
    <xdr:sp macro="" textlink="">
      <xdr:nvSpPr>
        <xdr:cNvPr id="6" name="Rectángulo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3171823" y="8646584"/>
          <a:ext cx="4358447" cy="597343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/>
              <a:ea typeface="Calibri" panose="020F0502020204030204" pitchFamily="34" charset="0"/>
              <a:cs typeface="Times New Roman"/>
            </a:rPr>
            <a:t>Porcentaje de Medidas Cautelares en Materia Penal Juvenil,</a:t>
          </a:r>
          <a:r>
            <a:rPr lang="es-DO" sz="1600" b="1" i="1" baseline="0">
              <a:latin typeface="Times New Roman"/>
              <a:ea typeface="Calibri" panose="020F0502020204030204" pitchFamily="34" charset="0"/>
              <a:cs typeface="Times New Roman"/>
            </a:rPr>
            <a:t> Año </a:t>
          </a:r>
          <a:r>
            <a:rPr lang="es-DO" sz="1600" b="1" i="1">
              <a:latin typeface="Times New Roman"/>
              <a:ea typeface="Calibri" panose="020F0502020204030204" pitchFamily="34" charset="0"/>
              <a:cs typeface="Times New Roman"/>
            </a:rPr>
            <a:t>2023</a:t>
          </a:r>
          <a:endParaRPr lang="es-DO" sz="1600">
            <a:effectLst/>
            <a:latin typeface="Times New Roman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211667</xdr:colOff>
      <xdr:row>87</xdr:row>
      <xdr:rowOff>134408</xdr:rowOff>
    </xdr:from>
    <xdr:to>
      <xdr:col>4</xdr:col>
      <xdr:colOff>910167</xdr:colOff>
      <xdr:row>93</xdr:row>
      <xdr:rowOff>134348</xdr:rowOff>
    </xdr:to>
    <xdr:sp macro="" textlink="">
      <xdr:nvSpPr>
        <xdr:cNvPr id="7" name="Rectángulo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>
        <a:xfrm>
          <a:off x="2624667" y="16051741"/>
          <a:ext cx="5418667" cy="95244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Cantidad de Casos Resueltos por Tipo de Decisión en Materia Penal Juvenil,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Año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132290</xdr:colOff>
      <xdr:row>116</xdr:row>
      <xdr:rowOff>94191</xdr:rowOff>
    </xdr:from>
    <xdr:to>
      <xdr:col>5</xdr:col>
      <xdr:colOff>105834</xdr:colOff>
      <xdr:row>134</xdr:row>
      <xdr:rowOff>137583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539748</xdr:colOff>
      <xdr:row>148</xdr:row>
      <xdr:rowOff>62441</xdr:rowOff>
    </xdr:from>
    <xdr:to>
      <xdr:col>4</xdr:col>
      <xdr:colOff>161773</xdr:colOff>
      <xdr:row>165</xdr:row>
      <xdr:rowOff>35982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656167</xdr:colOff>
      <xdr:row>136</xdr:row>
      <xdr:rowOff>105835</xdr:rowOff>
    </xdr:from>
    <xdr:to>
      <xdr:col>4</xdr:col>
      <xdr:colOff>423333</xdr:colOff>
      <xdr:row>140</xdr:row>
      <xdr:rowOff>170770</xdr:rowOff>
    </xdr:to>
    <xdr:sp macro="" textlink="">
      <xdr:nvSpPr>
        <xdr:cNvPr id="10" name="Rectángulo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2180167" y="21664085"/>
          <a:ext cx="5376333" cy="6999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Hábeas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 en Materia Penal Juvenil, Año 2023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677333</xdr:colOff>
      <xdr:row>170</xdr:row>
      <xdr:rowOff>127001</xdr:rowOff>
    </xdr:from>
    <xdr:to>
      <xdr:col>4</xdr:col>
      <xdr:colOff>391583</xdr:colOff>
      <xdr:row>174</xdr:row>
      <xdr:rowOff>191936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/>
      </xdr:nvSpPr>
      <xdr:spPr>
        <a:xfrm>
          <a:off x="2201333" y="26617084"/>
          <a:ext cx="5323417" cy="6999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Amparos en Materia Penal Juvenil, Año 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2023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566208</xdr:colOff>
      <xdr:row>182</xdr:row>
      <xdr:rowOff>30691</xdr:rowOff>
    </xdr:from>
    <xdr:to>
      <xdr:col>4</xdr:col>
      <xdr:colOff>243417</xdr:colOff>
      <xdr:row>199</xdr:row>
      <xdr:rowOff>75141</xdr:rowOff>
    </xdr:to>
    <xdr:graphicFrame macro="">
      <xdr:nvGraphicFramePr>
        <xdr:cNvPr id="12" name="Gráfico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740835</xdr:colOff>
      <xdr:row>204</xdr:row>
      <xdr:rowOff>95249</xdr:rowOff>
    </xdr:from>
    <xdr:to>
      <xdr:col>4</xdr:col>
      <xdr:colOff>275168</xdr:colOff>
      <xdr:row>210</xdr:row>
      <xdr:rowOff>52856</xdr:rowOff>
    </xdr:to>
    <xdr:sp macro="" textlink="">
      <xdr:nvSpPr>
        <xdr:cNvPr id="13" name="Rectángulo 10">
          <a:extLst>
            <a:ext uri="{FF2B5EF4-FFF2-40B4-BE49-F238E27FC236}">
              <a16:creationId xmlns="" xmlns:a16="http://schemas.microsoft.com/office/drawing/2014/main" id="{5B8D5EAF-659B-4FB0-B831-3371107DDB42}"/>
            </a:ext>
          </a:extLst>
        </xdr:cNvPr>
        <xdr:cNvSpPr/>
      </xdr:nvSpPr>
      <xdr:spPr>
        <a:xfrm>
          <a:off x="2264835" y="32152166"/>
          <a:ext cx="5143500" cy="95244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Apelaciones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Medidas Cautelares en Materia Penal Juvenil, Año 2023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738994</xdr:colOff>
      <xdr:row>241</xdr:row>
      <xdr:rowOff>45554</xdr:rowOff>
    </xdr:from>
    <xdr:to>
      <xdr:col>4</xdr:col>
      <xdr:colOff>243416</xdr:colOff>
      <xdr:row>247</xdr:row>
      <xdr:rowOff>3161</xdr:rowOff>
    </xdr:to>
    <xdr:sp macro="" textlink="">
      <xdr:nvSpPr>
        <xdr:cNvPr id="14" name="Rectángulo 10">
          <a:extLst>
            <a:ext uri="{FF2B5EF4-FFF2-40B4-BE49-F238E27FC236}">
              <a16:creationId xmlns="" xmlns:a16="http://schemas.microsoft.com/office/drawing/2014/main" id="{75D8A7B3-427A-4A81-ACE6-CDD46965B142}"/>
            </a:ext>
          </a:extLst>
        </xdr:cNvPr>
        <xdr:cNvSpPr/>
      </xdr:nvSpPr>
      <xdr:spPr>
        <a:xfrm>
          <a:off x="2262994" y="38145554"/>
          <a:ext cx="5113589" cy="95244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Revisiones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Medidas Cautelares en Materia Penal Juvenil, Año 2023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506485</xdr:colOff>
      <xdr:row>216</xdr:row>
      <xdr:rowOff>36735</xdr:rowOff>
    </xdr:from>
    <xdr:to>
      <xdr:col>4</xdr:col>
      <xdr:colOff>264583</xdr:colOff>
      <xdr:row>235</xdr:row>
      <xdr:rowOff>71058</xdr:rowOff>
    </xdr:to>
    <xdr:graphicFrame macro="">
      <xdr:nvGraphicFramePr>
        <xdr:cNvPr id="15" name="Chart 14">
          <a:extLst>
            <a:ext uri="{FF2B5EF4-FFF2-40B4-BE49-F238E27FC236}">
              <a16:creationId xmlns="" xmlns:a16="http://schemas.microsoft.com/office/drawing/2014/main" id="{9CE86E88-B508-DE02-4065-8501062F1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169333</xdr:colOff>
      <xdr:row>253</xdr:row>
      <xdr:rowOff>83609</xdr:rowOff>
    </xdr:from>
    <xdr:to>
      <xdr:col>4</xdr:col>
      <xdr:colOff>402166</xdr:colOff>
      <xdr:row>270</xdr:row>
      <xdr:rowOff>131082</xdr:rowOff>
    </xdr:to>
    <xdr:graphicFrame macro="">
      <xdr:nvGraphicFramePr>
        <xdr:cNvPr id="16" name="Chart 15">
          <a:extLst>
            <a:ext uri="{FF2B5EF4-FFF2-40B4-BE49-F238E27FC236}">
              <a16:creationId xmlns="" xmlns:a16="http://schemas.microsoft.com/office/drawing/2014/main" id="{B7C5867C-D965-7E2F-8CB4-163518ABA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790727</xdr:colOff>
      <xdr:row>276</xdr:row>
      <xdr:rowOff>54429</xdr:rowOff>
    </xdr:from>
    <xdr:to>
      <xdr:col>4</xdr:col>
      <xdr:colOff>105833</xdr:colOff>
      <xdr:row>282</xdr:row>
      <xdr:rowOff>12035</xdr:rowOff>
    </xdr:to>
    <xdr:sp macro="" textlink="">
      <xdr:nvSpPr>
        <xdr:cNvPr id="17" name="Rectángulo 10">
          <a:extLst>
            <a:ext uri="{FF2B5EF4-FFF2-40B4-BE49-F238E27FC236}">
              <a16:creationId xmlns="" xmlns:a16="http://schemas.microsoft.com/office/drawing/2014/main" id="{14A9799A-4271-43E5-BEC3-C185D4BB81B1}"/>
            </a:ext>
          </a:extLst>
        </xdr:cNvPr>
        <xdr:cNvSpPr/>
      </xdr:nvSpPr>
      <xdr:spPr>
        <a:xfrm>
          <a:off x="2314727" y="43880012"/>
          <a:ext cx="4924273" cy="95244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Recursos de Apelaciones de Sentencia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en Materia Penal Juvenil,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Año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820963</xdr:colOff>
      <xdr:row>311</xdr:row>
      <xdr:rowOff>72573</xdr:rowOff>
    </xdr:from>
    <xdr:to>
      <xdr:col>4</xdr:col>
      <xdr:colOff>105834</xdr:colOff>
      <xdr:row>317</xdr:row>
      <xdr:rowOff>30180</xdr:rowOff>
    </xdr:to>
    <xdr:sp macro="" textlink="">
      <xdr:nvSpPr>
        <xdr:cNvPr id="18" name="Rectángulo 10">
          <a:extLst>
            <a:ext uri="{FF2B5EF4-FFF2-40B4-BE49-F238E27FC236}">
              <a16:creationId xmlns="" xmlns:a16="http://schemas.microsoft.com/office/drawing/2014/main" id="{C0D1188C-E2A7-4089-8EED-898212673A6B}"/>
            </a:ext>
          </a:extLst>
        </xdr:cNvPr>
        <xdr:cNvSpPr/>
      </xdr:nvSpPr>
      <xdr:spPr>
        <a:xfrm>
          <a:off x="2344963" y="49941240"/>
          <a:ext cx="4894038" cy="95244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Recursos de Casaciones de Sentencia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en Materia Penal Juvenil,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Año 2023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486835</xdr:colOff>
      <xdr:row>289</xdr:row>
      <xdr:rowOff>91169</xdr:rowOff>
    </xdr:from>
    <xdr:to>
      <xdr:col>4</xdr:col>
      <xdr:colOff>116416</xdr:colOff>
      <xdr:row>306</xdr:row>
      <xdr:rowOff>52464</xdr:rowOff>
    </xdr:to>
    <xdr:graphicFrame macro="">
      <xdr:nvGraphicFramePr>
        <xdr:cNvPr id="19" name="Chart 18">
          <a:extLst>
            <a:ext uri="{FF2B5EF4-FFF2-40B4-BE49-F238E27FC236}">
              <a16:creationId xmlns="" xmlns:a16="http://schemas.microsoft.com/office/drawing/2014/main" id="{613F07E4-4C91-B03C-7BA6-BDE3B04DF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345664</xdr:colOff>
      <xdr:row>324</xdr:row>
      <xdr:rowOff>32397</xdr:rowOff>
    </xdr:from>
    <xdr:to>
      <xdr:col>4</xdr:col>
      <xdr:colOff>179917</xdr:colOff>
      <xdr:row>341</xdr:row>
      <xdr:rowOff>27159</xdr:rowOff>
    </xdr:to>
    <xdr:graphicFrame macro="">
      <xdr:nvGraphicFramePr>
        <xdr:cNvPr id="20" name="Chart 19">
          <a:extLst>
            <a:ext uri="{FF2B5EF4-FFF2-40B4-BE49-F238E27FC236}">
              <a16:creationId xmlns="" xmlns:a16="http://schemas.microsoft.com/office/drawing/2014/main" id="{E2298182-CADC-8E83-C7E3-E629832A6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57011</xdr:colOff>
      <xdr:row>347</xdr:row>
      <xdr:rowOff>53600</xdr:rowOff>
    </xdr:from>
    <xdr:to>
      <xdr:col>4</xdr:col>
      <xdr:colOff>857249</xdr:colOff>
      <xdr:row>350</xdr:row>
      <xdr:rowOff>156098</xdr:rowOff>
    </xdr:to>
    <xdr:sp macro="" textlink="">
      <xdr:nvSpPr>
        <xdr:cNvPr id="22" name="Rectángulo 6">
          <a:extLst>
            <a:ext uri="{FF2B5EF4-FFF2-40B4-BE49-F238E27FC236}">
              <a16:creationId xmlns="" xmlns:a16="http://schemas.microsoft.com/office/drawing/2014/main" id="{AB5CDA91-299A-4326-8A0E-122C3F2953ED}"/>
            </a:ext>
          </a:extLst>
        </xdr:cNvPr>
        <xdr:cNvSpPr/>
      </xdr:nvSpPr>
      <xdr:spPr>
        <a:xfrm>
          <a:off x="2470011" y="55489100"/>
          <a:ext cx="5520405" cy="57874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</a:rPr>
            <a:t>Cantidad de Casos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Juvenil, Año 2023</a:t>
          </a:r>
          <a:endParaRPr lang="es-DO" sz="1600"/>
        </a:p>
      </xdr:txBody>
    </xdr:sp>
    <xdr:clientData/>
  </xdr:twoCellAnchor>
  <xdr:twoCellAnchor>
    <xdr:from>
      <xdr:col>1</xdr:col>
      <xdr:colOff>761999</xdr:colOff>
      <xdr:row>386</xdr:row>
      <xdr:rowOff>0</xdr:rowOff>
    </xdr:from>
    <xdr:to>
      <xdr:col>4</xdr:col>
      <xdr:colOff>1047749</xdr:colOff>
      <xdr:row>389</xdr:row>
      <xdr:rowOff>88007</xdr:rowOff>
    </xdr:to>
    <xdr:sp macro="" textlink="">
      <xdr:nvSpPr>
        <xdr:cNvPr id="23" name="Rectángulo 6">
          <a:extLst>
            <a:ext uri="{FF2B5EF4-FFF2-40B4-BE49-F238E27FC236}">
              <a16:creationId xmlns="" xmlns:a16="http://schemas.microsoft.com/office/drawing/2014/main" id="{BC1AEDC2-AC3C-4F85-85F9-172A8F3606B8}"/>
            </a:ext>
          </a:extLst>
        </xdr:cNvPr>
        <xdr:cNvSpPr/>
      </xdr:nvSpPr>
      <xdr:spPr>
        <a:xfrm>
          <a:off x="2285999" y="60515500"/>
          <a:ext cx="5894917" cy="56425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600" b="1" i="1" kern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Audiencias Preliminares Conocidas y Suspendidas, en </a:t>
          </a:r>
          <a:r>
            <a:rPr lang="es-DO" sz="16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Materia Penal Juvenil, Año</a:t>
          </a:r>
          <a:r>
            <a:rPr lang="es-DO" sz="1600" b="1" i="1" kern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s-DO" sz="16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</a:t>
          </a:r>
          <a:endParaRPr lang="es-DO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555112</xdr:colOff>
      <xdr:row>420</xdr:row>
      <xdr:rowOff>28678</xdr:rowOff>
    </xdr:from>
    <xdr:to>
      <xdr:col>5</xdr:col>
      <xdr:colOff>423334</xdr:colOff>
      <xdr:row>423</xdr:row>
      <xdr:rowOff>116685</xdr:rowOff>
    </xdr:to>
    <xdr:sp macro="" textlink="">
      <xdr:nvSpPr>
        <xdr:cNvPr id="24" name="Rectángulo 6">
          <a:extLst>
            <a:ext uri="{FF2B5EF4-FFF2-40B4-BE49-F238E27FC236}">
              <a16:creationId xmlns="" xmlns:a16="http://schemas.microsoft.com/office/drawing/2014/main" id="{EE1ECFD7-C57D-4D33-A214-A445D44F31DB}"/>
            </a:ext>
          </a:extLst>
        </xdr:cNvPr>
        <xdr:cNvSpPr/>
      </xdr:nvSpPr>
      <xdr:spPr>
        <a:xfrm>
          <a:off x="2079112" y="65772345"/>
          <a:ext cx="6567472" cy="56425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600" b="1" i="1" kern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Audiencias de Fondo Conocidas y Suspendidas, en </a:t>
          </a:r>
          <a:r>
            <a:rPr lang="es-DO" sz="16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Materia Penal Juvenil, Año 2023</a:t>
          </a:r>
          <a:endParaRPr lang="es-DO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1213326</xdr:colOff>
      <xdr:row>397</xdr:row>
      <xdr:rowOff>105833</xdr:rowOff>
    </xdr:from>
    <xdr:to>
      <xdr:col>3</xdr:col>
      <xdr:colOff>1598083</xdr:colOff>
      <xdr:row>414</xdr:row>
      <xdr:rowOff>121570</xdr:rowOff>
    </xdr:to>
    <xdr:graphicFrame macro="">
      <xdr:nvGraphicFramePr>
        <xdr:cNvPr id="27" name="Chart 26">
          <a:extLst>
            <a:ext uri="{FF2B5EF4-FFF2-40B4-BE49-F238E27FC236}">
              <a16:creationId xmlns="" xmlns:a16="http://schemas.microsoft.com/office/drawing/2014/main" id="{F0B9465E-1955-DC1D-4A3C-4117F7D33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1132416</xdr:colOff>
      <xdr:row>430</xdr:row>
      <xdr:rowOff>84666</xdr:rowOff>
    </xdr:from>
    <xdr:to>
      <xdr:col>3</xdr:col>
      <xdr:colOff>1598083</xdr:colOff>
      <xdr:row>450</xdr:row>
      <xdr:rowOff>85348</xdr:rowOff>
    </xdr:to>
    <xdr:graphicFrame macro="">
      <xdr:nvGraphicFramePr>
        <xdr:cNvPr id="28" name="Chart 27">
          <a:extLst>
            <a:ext uri="{FF2B5EF4-FFF2-40B4-BE49-F238E27FC236}">
              <a16:creationId xmlns="" xmlns:a16="http://schemas.microsoft.com/office/drawing/2014/main" id="{7361A6B6-DA4B-BD64-14D9-5C5B3D343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433916</xdr:colOff>
      <xdr:row>9</xdr:row>
      <xdr:rowOff>10583</xdr:rowOff>
    </xdr:from>
    <xdr:to>
      <xdr:col>8</xdr:col>
      <xdr:colOff>613833</xdr:colOff>
      <xdr:row>13</xdr:row>
      <xdr:rowOff>89957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xmlns="" id="{042F65DA-984D-65D9-E024-1D0DB4FDB3A1}"/>
            </a:ext>
          </a:extLst>
        </xdr:cNvPr>
        <xdr:cNvSpPr txBox="1"/>
      </xdr:nvSpPr>
      <xdr:spPr>
        <a:xfrm>
          <a:off x="1195916" y="1439333"/>
          <a:ext cx="9927167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s-E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Fuente: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Base de Datos de</a:t>
          </a:r>
          <a:r>
            <a:rPr lang="es-E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la División de Estadísticas, </a:t>
          </a:r>
          <a:r>
            <a:rPr lang="es-E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Departamento Nacional de Evaluación de la Gestión de la Oficina Nacional de Defensa Pública</a:t>
          </a:r>
          <a:r>
            <a:rPr lang="es-ES" sz="120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r>
            <a:rPr lang="es-ES" sz="120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s-E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Cifras preliminares al 31/12/2023 (sujetas a cambios) extraídas de los reportes estadísticos de casos ingresados y egresados de las oficinas de Defensa Pública, Jurisdicciones Ordinarias y de Adolescentes, en Materia Penal.</a:t>
          </a:r>
          <a:endParaRPr lang="es-D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s-DO" sz="1100"/>
        </a:p>
      </xdr:txBody>
    </xdr:sp>
    <xdr:clientData/>
  </xdr:twoCellAnchor>
  <xdr:twoCellAnchor>
    <xdr:from>
      <xdr:col>2</xdr:col>
      <xdr:colOff>375707</xdr:colOff>
      <xdr:row>359</xdr:row>
      <xdr:rowOff>20107</xdr:rowOff>
    </xdr:from>
    <xdr:to>
      <xdr:col>4</xdr:col>
      <xdr:colOff>1055540</xdr:colOff>
      <xdr:row>381</xdr:row>
      <xdr:rowOff>19607</xdr:rowOff>
    </xdr:to>
    <xdr:graphicFrame macro="">
      <xdr:nvGraphicFramePr>
        <xdr:cNvPr id="21" name="Gráfico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C22:E430"/>
  <sheetViews>
    <sheetView tabSelected="1" zoomScale="90" zoomScaleNormal="90" workbookViewId="0">
      <selection activeCell="H313" sqref="H313"/>
    </sheetView>
  </sheetViews>
  <sheetFormatPr baseColWidth="10" defaultColWidth="11.42578125" defaultRowHeight="12.75" x14ac:dyDescent="0.2"/>
  <cols>
    <col min="1" max="1" width="11.42578125" style="1"/>
    <col min="2" max="2" width="13.28515625" style="1" customWidth="1"/>
    <col min="3" max="3" width="44.28515625" style="1" customWidth="1"/>
    <col min="4" max="4" width="26.5703125" style="1" bestFit="1" customWidth="1"/>
    <col min="5" max="5" width="16.28515625" style="1" bestFit="1" customWidth="1"/>
    <col min="6" max="16384" width="11.42578125" style="1"/>
  </cols>
  <sheetData>
    <row r="22" spans="3:5" ht="15.75" x14ac:dyDescent="0.25">
      <c r="C22" s="15" t="s">
        <v>0</v>
      </c>
      <c r="D22" s="15"/>
      <c r="E22" s="15"/>
    </row>
    <row r="23" spans="3:5" ht="15.75" x14ac:dyDescent="0.25">
      <c r="C23" s="2" t="s">
        <v>1</v>
      </c>
      <c r="D23" s="2" t="s">
        <v>2</v>
      </c>
      <c r="E23" s="2" t="s">
        <v>3</v>
      </c>
    </row>
    <row r="24" spans="3:5" ht="13.5" x14ac:dyDescent="0.2">
      <c r="C24" s="11" t="s">
        <v>4</v>
      </c>
      <c r="D24" s="4">
        <v>1364</v>
      </c>
      <c r="E24" s="5">
        <f>D24/$D$26</f>
        <v>0.90271343481138322</v>
      </c>
    </row>
    <row r="25" spans="3:5" ht="13.5" x14ac:dyDescent="0.2">
      <c r="C25" s="12" t="s">
        <v>5</v>
      </c>
      <c r="D25" s="6">
        <v>147</v>
      </c>
      <c r="E25" s="5">
        <f>D25/$D$26</f>
        <v>9.7286565188616808E-2</v>
      </c>
    </row>
    <row r="26" spans="3:5" ht="15.75" x14ac:dyDescent="0.25">
      <c r="C26" s="7" t="s">
        <v>6</v>
      </c>
      <c r="D26" s="8">
        <f>SUM(D24:D25)</f>
        <v>1511</v>
      </c>
      <c r="E26" s="9">
        <f>SUM(E24:E25)</f>
        <v>1</v>
      </c>
    </row>
    <row r="59" spans="3:5" ht="15.75" x14ac:dyDescent="0.25">
      <c r="C59" s="15" t="s">
        <v>7</v>
      </c>
      <c r="D59" s="15"/>
      <c r="E59" s="15"/>
    </row>
    <row r="60" spans="3:5" ht="15.75" x14ac:dyDescent="0.25">
      <c r="C60" s="2" t="s">
        <v>8</v>
      </c>
      <c r="D60" s="2" t="s">
        <v>9</v>
      </c>
      <c r="E60" s="2" t="s">
        <v>3</v>
      </c>
    </row>
    <row r="61" spans="3:5" ht="13.5" x14ac:dyDescent="0.2">
      <c r="C61" s="3" t="s">
        <v>11</v>
      </c>
      <c r="D61" s="4">
        <v>1</v>
      </c>
      <c r="E61" s="10">
        <f t="shared" ref="E61:E68" si="0">D61/$D$69</f>
        <v>7.5244544770504136E-4</v>
      </c>
    </row>
    <row r="62" spans="3:5" ht="13.5" x14ac:dyDescent="0.2">
      <c r="C62" s="3" t="s">
        <v>10</v>
      </c>
      <c r="D62" s="4">
        <v>5</v>
      </c>
      <c r="E62" s="10">
        <f t="shared" si="0"/>
        <v>3.7622272385252069E-3</v>
      </c>
    </row>
    <row r="63" spans="3:5" ht="13.5" x14ac:dyDescent="0.2">
      <c r="C63" s="3" t="s">
        <v>12</v>
      </c>
      <c r="D63" s="4">
        <v>16</v>
      </c>
      <c r="E63" s="10">
        <f t="shared" si="0"/>
        <v>1.2039127163280662E-2</v>
      </c>
    </row>
    <row r="64" spans="3:5" ht="13.5" x14ac:dyDescent="0.2">
      <c r="C64" s="3" t="s">
        <v>15</v>
      </c>
      <c r="D64" s="4">
        <v>54</v>
      </c>
      <c r="E64" s="10">
        <f t="shared" si="0"/>
        <v>4.0632054176072234E-2</v>
      </c>
    </row>
    <row r="65" spans="3:5" ht="13.5" x14ac:dyDescent="0.2">
      <c r="C65" s="3" t="s">
        <v>13</v>
      </c>
      <c r="D65" s="4">
        <v>117</v>
      </c>
      <c r="E65" s="10">
        <f t="shared" si="0"/>
        <v>8.8036117381489837E-2</v>
      </c>
    </row>
    <row r="66" spans="3:5" ht="13.5" x14ac:dyDescent="0.2">
      <c r="C66" s="13" t="s">
        <v>14</v>
      </c>
      <c r="D66" s="4">
        <v>172</v>
      </c>
      <c r="E66" s="10">
        <f t="shared" si="0"/>
        <v>0.12942061700526711</v>
      </c>
    </row>
    <row r="67" spans="3:5" ht="13.5" x14ac:dyDescent="0.2">
      <c r="C67" s="3" t="s">
        <v>16</v>
      </c>
      <c r="D67" s="4">
        <v>414</v>
      </c>
      <c r="E67" s="10">
        <f t="shared" si="0"/>
        <v>0.31151241534988711</v>
      </c>
    </row>
    <row r="68" spans="3:5" ht="13.5" x14ac:dyDescent="0.2">
      <c r="C68" s="3" t="s">
        <v>17</v>
      </c>
      <c r="D68" s="4">
        <v>550</v>
      </c>
      <c r="E68" s="10">
        <f t="shared" si="0"/>
        <v>0.41384499623777277</v>
      </c>
    </row>
    <row r="69" spans="3:5" ht="15.75" x14ac:dyDescent="0.25">
      <c r="C69" s="7" t="s">
        <v>6</v>
      </c>
      <c r="D69" s="8">
        <f>SUM(D61:D68)</f>
        <v>1329</v>
      </c>
      <c r="E69" s="9">
        <f>SUM(E61:E68)</f>
        <v>1</v>
      </c>
    </row>
    <row r="94" spans="3:5" ht="15.75" x14ac:dyDescent="0.25">
      <c r="C94" s="15" t="s">
        <v>18</v>
      </c>
      <c r="D94" s="15"/>
      <c r="E94" s="15"/>
    </row>
    <row r="95" spans="3:5" ht="15.75" x14ac:dyDescent="0.25">
      <c r="C95" s="2" t="s">
        <v>19</v>
      </c>
      <c r="D95" s="2" t="s">
        <v>20</v>
      </c>
      <c r="E95" s="2" t="s">
        <v>3</v>
      </c>
    </row>
    <row r="96" spans="3:5" ht="13.5" x14ac:dyDescent="0.2">
      <c r="C96" s="3" t="s">
        <v>21</v>
      </c>
      <c r="D96" s="4">
        <v>0</v>
      </c>
      <c r="E96" s="10">
        <f t="shared" ref="E96:E114" si="1">D96/$D$115</f>
        <v>0</v>
      </c>
    </row>
    <row r="97" spans="3:5" ht="13.5" x14ac:dyDescent="0.2">
      <c r="C97" s="3" t="s">
        <v>52</v>
      </c>
      <c r="D97" s="4">
        <v>0</v>
      </c>
      <c r="E97" s="10">
        <f t="shared" si="1"/>
        <v>0</v>
      </c>
    </row>
    <row r="98" spans="3:5" ht="13.5" x14ac:dyDescent="0.2">
      <c r="C98" s="3" t="s">
        <v>54</v>
      </c>
      <c r="D98" s="4">
        <v>0</v>
      </c>
      <c r="E98" s="10">
        <f t="shared" si="1"/>
        <v>0</v>
      </c>
    </row>
    <row r="99" spans="3:5" ht="13.5" x14ac:dyDescent="0.2">
      <c r="C99" s="3" t="s">
        <v>55</v>
      </c>
      <c r="D99" s="4">
        <v>0</v>
      </c>
      <c r="E99" s="10">
        <f t="shared" si="1"/>
        <v>0</v>
      </c>
    </row>
    <row r="100" spans="3:5" ht="13.5" x14ac:dyDescent="0.2">
      <c r="C100" s="3" t="s">
        <v>58</v>
      </c>
      <c r="D100" s="4">
        <v>0</v>
      </c>
      <c r="E100" s="10">
        <f t="shared" si="1"/>
        <v>0</v>
      </c>
    </row>
    <row r="101" spans="3:5" ht="13.5" x14ac:dyDescent="0.2">
      <c r="C101" s="3" t="s">
        <v>51</v>
      </c>
      <c r="D101" s="4">
        <v>1</v>
      </c>
      <c r="E101" s="10">
        <f t="shared" si="1"/>
        <v>8.7336244541484718E-4</v>
      </c>
    </row>
    <row r="102" spans="3:5" ht="13.5" x14ac:dyDescent="0.2">
      <c r="C102" s="3" t="s">
        <v>57</v>
      </c>
      <c r="D102" s="4">
        <v>1</v>
      </c>
      <c r="E102" s="10">
        <f t="shared" si="1"/>
        <v>8.7336244541484718E-4</v>
      </c>
    </row>
    <row r="103" spans="3:5" ht="13.5" x14ac:dyDescent="0.2">
      <c r="C103" s="3" t="s">
        <v>56</v>
      </c>
      <c r="D103" s="4">
        <v>2</v>
      </c>
      <c r="E103" s="10">
        <f t="shared" si="1"/>
        <v>1.7467248908296944E-3</v>
      </c>
    </row>
    <row r="104" spans="3:5" ht="13.5" x14ac:dyDescent="0.2">
      <c r="C104" s="3" t="s">
        <v>24</v>
      </c>
      <c r="D104" s="4">
        <v>8</v>
      </c>
      <c r="E104" s="10">
        <f t="shared" si="1"/>
        <v>6.9868995633187774E-3</v>
      </c>
    </row>
    <row r="105" spans="3:5" ht="13.5" x14ac:dyDescent="0.2">
      <c r="C105" s="3" t="s">
        <v>23</v>
      </c>
      <c r="D105" s="4">
        <v>12</v>
      </c>
      <c r="E105" s="10">
        <f t="shared" si="1"/>
        <v>1.0480349344978166E-2</v>
      </c>
    </row>
    <row r="106" spans="3:5" ht="13.5" x14ac:dyDescent="0.2">
      <c r="C106" s="3" t="s">
        <v>22</v>
      </c>
      <c r="D106" s="4">
        <v>12</v>
      </c>
      <c r="E106" s="10">
        <f t="shared" si="1"/>
        <v>1.0480349344978166E-2</v>
      </c>
    </row>
    <row r="107" spans="3:5" ht="13.5" x14ac:dyDescent="0.2">
      <c r="C107" s="3" t="s">
        <v>53</v>
      </c>
      <c r="D107" s="4">
        <v>18</v>
      </c>
      <c r="E107" s="10">
        <f t="shared" si="1"/>
        <v>1.5720524017467249E-2</v>
      </c>
    </row>
    <row r="108" spans="3:5" ht="13.5" x14ac:dyDescent="0.2">
      <c r="C108" s="3" t="s">
        <v>25</v>
      </c>
      <c r="D108" s="4">
        <v>19</v>
      </c>
      <c r="E108" s="10">
        <f t="shared" si="1"/>
        <v>1.6593886462882096E-2</v>
      </c>
    </row>
    <row r="109" spans="3:5" ht="13.5" x14ac:dyDescent="0.2">
      <c r="C109" s="3" t="s">
        <v>26</v>
      </c>
      <c r="D109" s="4">
        <v>47</v>
      </c>
      <c r="E109" s="10">
        <f t="shared" si="1"/>
        <v>4.1048034934497817E-2</v>
      </c>
    </row>
    <row r="110" spans="3:5" ht="13.5" x14ac:dyDescent="0.2">
      <c r="C110" s="3" t="s">
        <v>30</v>
      </c>
      <c r="D110" s="4">
        <v>98</v>
      </c>
      <c r="E110" s="10">
        <f t="shared" si="1"/>
        <v>8.5589519650655019E-2</v>
      </c>
    </row>
    <row r="111" spans="3:5" ht="13.5" x14ac:dyDescent="0.2">
      <c r="C111" s="3" t="s">
        <v>27</v>
      </c>
      <c r="D111" s="4">
        <v>125</v>
      </c>
      <c r="E111" s="10">
        <f t="shared" si="1"/>
        <v>0.1091703056768559</v>
      </c>
    </row>
    <row r="112" spans="3:5" ht="13.5" x14ac:dyDescent="0.2">
      <c r="C112" s="3" t="s">
        <v>28</v>
      </c>
      <c r="D112" s="4">
        <v>131</v>
      </c>
      <c r="E112" s="10">
        <f t="shared" si="1"/>
        <v>0.11441048034934498</v>
      </c>
    </row>
    <row r="113" spans="3:5" ht="13.5" x14ac:dyDescent="0.2">
      <c r="C113" s="3" t="s">
        <v>31</v>
      </c>
      <c r="D113" s="4">
        <v>219</v>
      </c>
      <c r="E113" s="10">
        <f t="shared" si="1"/>
        <v>0.19126637554585152</v>
      </c>
    </row>
    <row r="114" spans="3:5" ht="13.5" x14ac:dyDescent="0.2">
      <c r="C114" s="3" t="s">
        <v>29</v>
      </c>
      <c r="D114" s="4">
        <v>452</v>
      </c>
      <c r="E114" s="10">
        <f t="shared" si="1"/>
        <v>0.39475982532751092</v>
      </c>
    </row>
    <row r="115" spans="3:5" ht="15.75" x14ac:dyDescent="0.25">
      <c r="C115" s="7" t="s">
        <v>6</v>
      </c>
      <c r="D115" s="8">
        <f>SUM(D96:D114)</f>
        <v>1145</v>
      </c>
      <c r="E115" s="9">
        <f>SUM(E96:E114)</f>
        <v>1</v>
      </c>
    </row>
    <row r="141" spans="3:4" ht="15.75" x14ac:dyDescent="0.25">
      <c r="C141" s="15" t="s">
        <v>32</v>
      </c>
      <c r="D141" s="15"/>
    </row>
    <row r="142" spans="3:4" ht="15.75" x14ac:dyDescent="0.25">
      <c r="C142" s="2" t="s">
        <v>33</v>
      </c>
      <c r="D142" s="2" t="s">
        <v>9</v>
      </c>
    </row>
    <row r="143" spans="3:4" ht="13.5" x14ac:dyDescent="0.2">
      <c r="C143" s="11" t="s">
        <v>34</v>
      </c>
      <c r="D143" s="4">
        <v>8</v>
      </c>
    </row>
    <row r="144" spans="3:4" ht="13.5" x14ac:dyDescent="0.2">
      <c r="C144" s="11" t="s">
        <v>35</v>
      </c>
      <c r="D144" s="4">
        <v>1</v>
      </c>
    </row>
    <row r="145" spans="3:4" ht="13.5" x14ac:dyDescent="0.2">
      <c r="C145" s="11" t="s">
        <v>36</v>
      </c>
      <c r="D145" s="4">
        <v>6</v>
      </c>
    </row>
    <row r="146" spans="3:4" ht="13.5" x14ac:dyDescent="0.2">
      <c r="C146" s="12" t="s">
        <v>37</v>
      </c>
      <c r="D146" s="4">
        <v>1</v>
      </c>
    </row>
    <row r="147" spans="3:4" ht="15.75" x14ac:dyDescent="0.25">
      <c r="C147" s="7" t="s">
        <v>6</v>
      </c>
      <c r="D147" s="8">
        <f>SUM(D143:D146)</f>
        <v>16</v>
      </c>
    </row>
    <row r="175" spans="3:4" ht="15.75" x14ac:dyDescent="0.25">
      <c r="C175" s="15" t="s">
        <v>38</v>
      </c>
      <c r="D175" s="15"/>
    </row>
    <row r="176" spans="3:4" ht="15.75" x14ac:dyDescent="0.25">
      <c r="C176" s="2" t="s">
        <v>33</v>
      </c>
      <c r="D176" s="2" t="s">
        <v>9</v>
      </c>
    </row>
    <row r="177" spans="3:4" ht="13.5" x14ac:dyDescent="0.2">
      <c r="C177" s="11" t="s">
        <v>34</v>
      </c>
      <c r="D177" s="4">
        <v>2</v>
      </c>
    </row>
    <row r="178" spans="3:4" ht="13.5" x14ac:dyDescent="0.2">
      <c r="C178" s="11" t="s">
        <v>35</v>
      </c>
      <c r="D178" s="4">
        <v>0</v>
      </c>
    </row>
    <row r="179" spans="3:4" ht="13.5" x14ac:dyDescent="0.2">
      <c r="C179" s="11" t="s">
        <v>36</v>
      </c>
      <c r="D179" s="4">
        <v>1</v>
      </c>
    </row>
    <row r="180" spans="3:4" ht="13.5" x14ac:dyDescent="0.2">
      <c r="C180" s="12" t="s">
        <v>37</v>
      </c>
      <c r="D180" s="4">
        <v>1</v>
      </c>
    </row>
    <row r="181" spans="3:4" ht="15.75" x14ac:dyDescent="0.25">
      <c r="C181" s="7" t="s">
        <v>6</v>
      </c>
      <c r="D181" s="8">
        <f>SUM(D177:D180)</f>
        <v>4</v>
      </c>
    </row>
    <row r="210" spans="3:4" ht="15.75" x14ac:dyDescent="0.25">
      <c r="C210" s="15" t="s">
        <v>39</v>
      </c>
      <c r="D210" s="15"/>
    </row>
    <row r="211" spans="3:4" ht="15.75" x14ac:dyDescent="0.25">
      <c r="C211" s="2" t="s">
        <v>33</v>
      </c>
      <c r="D211" s="2" t="s">
        <v>9</v>
      </c>
    </row>
    <row r="212" spans="3:4" ht="13.5" x14ac:dyDescent="0.2">
      <c r="C212" s="11" t="s">
        <v>34</v>
      </c>
      <c r="D212" s="4">
        <v>102</v>
      </c>
    </row>
    <row r="213" spans="3:4" ht="13.5" x14ac:dyDescent="0.2">
      <c r="C213" s="11" t="s">
        <v>35</v>
      </c>
      <c r="D213" s="4">
        <v>1</v>
      </c>
    </row>
    <row r="214" spans="3:4" ht="13.5" x14ac:dyDescent="0.2">
      <c r="C214" s="11" t="s">
        <v>36</v>
      </c>
      <c r="D214" s="4">
        <v>25</v>
      </c>
    </row>
    <row r="215" spans="3:4" ht="13.5" x14ac:dyDescent="0.2">
      <c r="C215" s="12" t="s">
        <v>37</v>
      </c>
      <c r="D215" s="4">
        <v>60</v>
      </c>
    </row>
    <row r="216" spans="3:4" ht="15.75" x14ac:dyDescent="0.25">
      <c r="C216" s="7" t="s">
        <v>6</v>
      </c>
      <c r="D216" s="8">
        <f>SUM(D212:D215)</f>
        <v>188</v>
      </c>
    </row>
    <row r="247" spans="3:4" ht="15.75" x14ac:dyDescent="0.25">
      <c r="C247" s="15" t="s">
        <v>40</v>
      </c>
      <c r="D247" s="15"/>
    </row>
    <row r="248" spans="3:4" ht="15.75" x14ac:dyDescent="0.25">
      <c r="C248" s="2" t="s">
        <v>33</v>
      </c>
      <c r="D248" s="2" t="s">
        <v>9</v>
      </c>
    </row>
    <row r="249" spans="3:4" ht="13.5" x14ac:dyDescent="0.2">
      <c r="C249" s="11" t="s">
        <v>34</v>
      </c>
      <c r="D249" s="4">
        <v>90</v>
      </c>
    </row>
    <row r="250" spans="3:4" ht="13.5" x14ac:dyDescent="0.2">
      <c r="C250" s="11" t="s">
        <v>35</v>
      </c>
      <c r="D250" s="4">
        <v>16</v>
      </c>
    </row>
    <row r="251" spans="3:4" ht="13.5" x14ac:dyDescent="0.2">
      <c r="C251" s="11" t="s">
        <v>36</v>
      </c>
      <c r="D251" s="4">
        <v>95</v>
      </c>
    </row>
    <row r="252" spans="3:4" ht="13.5" x14ac:dyDescent="0.2">
      <c r="C252" s="12" t="s">
        <v>37</v>
      </c>
      <c r="D252" s="4">
        <v>104</v>
      </c>
    </row>
    <row r="253" spans="3:4" ht="15.75" x14ac:dyDescent="0.25">
      <c r="C253" s="7" t="s">
        <v>6</v>
      </c>
      <c r="D253" s="8">
        <f>SUM(D249:D252)</f>
        <v>305</v>
      </c>
    </row>
    <row r="282" spans="3:4" ht="15.75" x14ac:dyDescent="0.25">
      <c r="C282" s="15" t="s">
        <v>41</v>
      </c>
      <c r="D282" s="15"/>
    </row>
    <row r="283" spans="3:4" ht="15.75" x14ac:dyDescent="0.25">
      <c r="C283" s="2" t="s">
        <v>33</v>
      </c>
      <c r="D283" s="2" t="s">
        <v>9</v>
      </c>
    </row>
    <row r="284" spans="3:4" ht="13.5" x14ac:dyDescent="0.2">
      <c r="C284" s="11" t="s">
        <v>34</v>
      </c>
      <c r="D284" s="4">
        <v>89</v>
      </c>
    </row>
    <row r="285" spans="3:4" ht="13.5" x14ac:dyDescent="0.2">
      <c r="C285" s="11" t="s">
        <v>35</v>
      </c>
      <c r="D285" s="4">
        <v>1</v>
      </c>
    </row>
    <row r="286" spans="3:4" ht="13.5" x14ac:dyDescent="0.2">
      <c r="C286" s="11" t="s">
        <v>36</v>
      </c>
      <c r="D286" s="4">
        <v>28</v>
      </c>
    </row>
    <row r="287" spans="3:4" ht="13.5" x14ac:dyDescent="0.2">
      <c r="C287" s="12" t="s">
        <v>37</v>
      </c>
      <c r="D287" s="4">
        <v>48</v>
      </c>
    </row>
    <row r="288" spans="3:4" ht="15.75" x14ac:dyDescent="0.25">
      <c r="C288" s="7" t="s">
        <v>6</v>
      </c>
      <c r="D288" s="8">
        <f>SUM(D284:D287)</f>
        <v>166</v>
      </c>
    </row>
    <row r="317" spans="3:4" ht="15.75" x14ac:dyDescent="0.25">
      <c r="C317" s="15" t="s">
        <v>42</v>
      </c>
      <c r="D317" s="15"/>
    </row>
    <row r="318" spans="3:4" ht="15.75" x14ac:dyDescent="0.25">
      <c r="C318" s="2" t="s">
        <v>33</v>
      </c>
      <c r="D318" s="2" t="s">
        <v>9</v>
      </c>
    </row>
    <row r="319" spans="3:4" ht="13.5" x14ac:dyDescent="0.2">
      <c r="C319" s="11" t="s">
        <v>34</v>
      </c>
      <c r="D319" s="4">
        <v>33</v>
      </c>
    </row>
    <row r="320" spans="3:4" ht="13.5" x14ac:dyDescent="0.2">
      <c r="C320" s="11" t="s">
        <v>35</v>
      </c>
      <c r="D320" s="4">
        <v>0</v>
      </c>
    </row>
    <row r="321" spans="3:4" ht="13.5" x14ac:dyDescent="0.2">
      <c r="C321" s="11" t="s">
        <v>36</v>
      </c>
      <c r="D321" s="4">
        <v>0</v>
      </c>
    </row>
    <row r="322" spans="3:4" ht="13.5" x14ac:dyDescent="0.2">
      <c r="C322" s="12" t="s">
        <v>37</v>
      </c>
      <c r="D322" s="4">
        <v>2</v>
      </c>
    </row>
    <row r="323" spans="3:4" ht="15.75" x14ac:dyDescent="0.25">
      <c r="C323" s="7" t="s">
        <v>6</v>
      </c>
      <c r="D323" s="8">
        <f>SUM(D319:D322)</f>
        <v>35</v>
      </c>
    </row>
    <row r="353" spans="3:5" ht="15.75" x14ac:dyDescent="0.25">
      <c r="C353" s="14" t="s">
        <v>43</v>
      </c>
      <c r="D353" s="14"/>
      <c r="E353" s="14"/>
    </row>
    <row r="354" spans="3:5" ht="15.75" x14ac:dyDescent="0.25">
      <c r="C354" s="2" t="s">
        <v>44</v>
      </c>
      <c r="D354" s="2" t="s">
        <v>45</v>
      </c>
      <c r="E354" s="2" t="s">
        <v>3</v>
      </c>
    </row>
    <row r="355" spans="3:5" ht="13.5" x14ac:dyDescent="0.2">
      <c r="C355" s="11" t="s">
        <v>46</v>
      </c>
      <c r="D355" s="4">
        <v>18</v>
      </c>
      <c r="E355" s="5">
        <f>D355/$D$358</f>
        <v>0.41860465116279072</v>
      </c>
    </row>
    <row r="356" spans="3:5" ht="13.5" x14ac:dyDescent="0.2">
      <c r="C356" s="11" t="s">
        <v>47</v>
      </c>
      <c r="D356" s="4">
        <v>0</v>
      </c>
      <c r="E356" s="5">
        <f t="shared" ref="E356:E357" si="2">D356/$D$358</f>
        <v>0</v>
      </c>
    </row>
    <row r="357" spans="3:5" ht="13.5" x14ac:dyDescent="0.2">
      <c r="C357" s="11" t="s">
        <v>48</v>
      </c>
      <c r="D357" s="4">
        <v>25</v>
      </c>
      <c r="E357" s="5">
        <f t="shared" si="2"/>
        <v>0.58139534883720934</v>
      </c>
    </row>
    <row r="358" spans="3:5" ht="15.75" x14ac:dyDescent="0.25">
      <c r="C358" s="7" t="s">
        <v>6</v>
      </c>
      <c r="D358" s="8">
        <f>SUM(D355:D357)</f>
        <v>43</v>
      </c>
      <c r="E358" s="9">
        <f>SUM(E355:E357)</f>
        <v>1</v>
      </c>
    </row>
    <row r="392" spans="3:5" ht="15.75" x14ac:dyDescent="0.25">
      <c r="C392" s="14" t="s">
        <v>59</v>
      </c>
      <c r="D392" s="14"/>
      <c r="E392" s="14"/>
    </row>
    <row r="393" spans="3:5" ht="15.75" x14ac:dyDescent="0.25">
      <c r="C393" s="2"/>
      <c r="D393" s="2" t="s">
        <v>9</v>
      </c>
      <c r="E393" s="2" t="s">
        <v>3</v>
      </c>
    </row>
    <row r="394" spans="3:5" ht="13.5" x14ac:dyDescent="0.2">
      <c r="C394" s="11" t="s">
        <v>49</v>
      </c>
      <c r="D394" s="4">
        <v>567</v>
      </c>
      <c r="E394" s="5">
        <f>D394/$D$396</f>
        <v>0.26872037914691943</v>
      </c>
    </row>
    <row r="395" spans="3:5" ht="13.5" x14ac:dyDescent="0.2">
      <c r="C395" s="11" t="s">
        <v>50</v>
      </c>
      <c r="D395" s="4">
        <v>1543</v>
      </c>
      <c r="E395" s="5">
        <f>D395/$D$396</f>
        <v>0.73127962085308051</v>
      </c>
    </row>
    <row r="396" spans="3:5" ht="15.75" x14ac:dyDescent="0.25">
      <c r="C396" s="7" t="s">
        <v>6</v>
      </c>
      <c r="D396" s="8">
        <f>SUM(D394:D395)</f>
        <v>2110</v>
      </c>
      <c r="E396" s="9">
        <f>SUM(E394:E395)</f>
        <v>1</v>
      </c>
    </row>
    <row r="426" spans="3:5" ht="15.75" x14ac:dyDescent="0.25">
      <c r="C426" s="14" t="s">
        <v>60</v>
      </c>
      <c r="D426" s="14"/>
      <c r="E426" s="14"/>
    </row>
    <row r="427" spans="3:5" ht="15.75" x14ac:dyDescent="0.25">
      <c r="C427" s="2"/>
      <c r="D427" s="2" t="s">
        <v>9</v>
      </c>
      <c r="E427" s="2" t="s">
        <v>3</v>
      </c>
    </row>
    <row r="428" spans="3:5" ht="13.5" x14ac:dyDescent="0.2">
      <c r="C428" s="11" t="s">
        <v>49</v>
      </c>
      <c r="D428" s="4">
        <v>619</v>
      </c>
      <c r="E428" s="5">
        <f>D428/$D$430</f>
        <v>0.3537142857142857</v>
      </c>
    </row>
    <row r="429" spans="3:5" ht="13.5" x14ac:dyDescent="0.2">
      <c r="C429" s="11" t="s">
        <v>50</v>
      </c>
      <c r="D429" s="4">
        <v>1131</v>
      </c>
      <c r="E429" s="5">
        <f>D429/$D$430</f>
        <v>0.64628571428571424</v>
      </c>
    </row>
    <row r="430" spans="3:5" ht="15.75" x14ac:dyDescent="0.25">
      <c r="C430" s="7" t="s">
        <v>6</v>
      </c>
      <c r="D430" s="8">
        <f>SUM(D428:D429)</f>
        <v>1750</v>
      </c>
      <c r="E430" s="9">
        <f>SUM(E428:E429)</f>
        <v>1</v>
      </c>
    </row>
  </sheetData>
  <sortState ref="C96:E114">
    <sortCondition ref="E96:E114"/>
  </sortState>
  <mergeCells count="12">
    <mergeCell ref="C426:E426"/>
    <mergeCell ref="C210:D210"/>
    <mergeCell ref="C22:E22"/>
    <mergeCell ref="C59:E59"/>
    <mergeCell ref="C94:E94"/>
    <mergeCell ref="C141:D141"/>
    <mergeCell ref="C175:D175"/>
    <mergeCell ref="C247:D247"/>
    <mergeCell ref="C282:D282"/>
    <mergeCell ref="C317:D317"/>
    <mergeCell ref="C353:E353"/>
    <mergeCell ref="C392:E3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NNA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Francisco Carreras De Leon</dc:creator>
  <cp:lastModifiedBy>Nahomy Willmore</cp:lastModifiedBy>
  <dcterms:created xsi:type="dcterms:W3CDTF">2023-01-13T20:38:22Z</dcterms:created>
  <dcterms:modified xsi:type="dcterms:W3CDTF">2024-02-16T15:22:47Z</dcterms:modified>
</cp:coreProperties>
</file>