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samboy\Desktop\División Transparencia WEB\Estadisticas Institucional\"/>
    </mc:Choice>
  </mc:AlternateContent>
  <bookViews>
    <workbookView xWindow="0" yWindow="0" windowWidth="28800" windowHeight="12140"/>
  </bookViews>
  <sheets>
    <sheet name="Estadísticas ORD" sheetId="1" r:id="rId1"/>
    <sheet name="Estadísticas NNA" sheetId="2" r:id="rId2"/>
  </sheets>
  <externalReferences>
    <externalReference r:id="rId3"/>
  </externalReferenc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0" i="2" l="1"/>
  <c r="D249" i="2" s="1"/>
  <c r="D250" i="2" s="1"/>
  <c r="D248" i="2"/>
  <c r="D247" i="2"/>
  <c r="C228" i="2"/>
  <c r="C200" i="2"/>
  <c r="C172" i="2"/>
  <c r="C143" i="2"/>
  <c r="C128" i="2"/>
  <c r="C112" i="2"/>
  <c r="C89" i="2"/>
  <c r="D84" i="2" s="1"/>
  <c r="D86" i="2"/>
  <c r="D85" i="2"/>
  <c r="D78" i="2"/>
  <c r="D77" i="2"/>
  <c r="D73" i="2"/>
  <c r="D70" i="2"/>
  <c r="C55" i="2"/>
  <c r="D54" i="2"/>
  <c r="D53" i="2"/>
  <c r="D52" i="2"/>
  <c r="D51" i="2"/>
  <c r="D50" i="2"/>
  <c r="D49" i="2"/>
  <c r="D48" i="2"/>
  <c r="D55" i="2" s="1"/>
  <c r="D47" i="2"/>
  <c r="C21" i="2"/>
  <c r="D19" i="2" s="1"/>
  <c r="D21" i="2" s="1"/>
  <c r="D20" i="2"/>
  <c r="D71" i="2" l="1"/>
  <c r="D89" i="2" s="1"/>
  <c r="D79" i="2"/>
  <c r="D87" i="2"/>
  <c r="D72" i="2"/>
  <c r="D80" i="2"/>
  <c r="D88" i="2"/>
  <c r="D75" i="2"/>
  <c r="D83" i="2"/>
  <c r="D81" i="2"/>
  <c r="D74" i="2"/>
  <c r="D82" i="2"/>
  <c r="D76" i="2"/>
  <c r="C195" i="1" l="1"/>
  <c r="C54" i="1"/>
  <c r="D45" i="1" s="1"/>
  <c r="C226" i="1"/>
  <c r="C286" i="1"/>
  <c r="C167" i="1"/>
  <c r="C376" i="1"/>
  <c r="D375" i="1" s="1"/>
  <c r="C256" i="1"/>
  <c r="C114" i="1"/>
  <c r="C141" i="1"/>
  <c r="C22" i="1"/>
  <c r="D21" i="1" s="1"/>
  <c r="C347" i="1"/>
  <c r="D346" i="1" s="1"/>
  <c r="C93" i="1"/>
  <c r="D91" i="1" s="1"/>
  <c r="C315" i="1"/>
  <c r="D312" i="1" s="1"/>
  <c r="D52" i="1" l="1"/>
  <c r="D48" i="1"/>
  <c r="D51" i="1"/>
  <c r="D345" i="1"/>
  <c r="D347" i="1" s="1"/>
  <c r="D47" i="1"/>
  <c r="D49" i="1"/>
  <c r="D46" i="1"/>
  <c r="D50" i="1"/>
  <c r="D53" i="1"/>
  <c r="D374" i="1"/>
  <c r="D376" i="1" s="1"/>
  <c r="D314" i="1"/>
  <c r="D20" i="1"/>
  <c r="D22" i="1" s="1"/>
  <c r="D313" i="1"/>
  <c r="D83" i="1"/>
  <c r="D87" i="1"/>
  <c r="D74" i="1"/>
  <c r="D77" i="1"/>
  <c r="D90" i="1"/>
  <c r="D82" i="1"/>
  <c r="D85" i="1"/>
  <c r="D78" i="1"/>
  <c r="D92" i="1"/>
  <c r="D86" i="1"/>
  <c r="D88" i="1"/>
  <c r="D80" i="1"/>
  <c r="D79" i="1"/>
  <c r="D76" i="1"/>
  <c r="D75" i="1"/>
  <c r="D89" i="1"/>
  <c r="D84" i="1"/>
  <c r="D73" i="1"/>
  <c r="D81" i="1"/>
  <c r="D54" i="1" l="1"/>
  <c r="D315" i="1"/>
  <c r="D93" i="1"/>
</calcChain>
</file>

<file path=xl/sharedStrings.xml><?xml version="1.0" encoding="utf-8"?>
<sst xmlns="http://schemas.openxmlformats.org/spreadsheetml/2006/main" count="222" uniqueCount="86">
  <si>
    <t>Comparación de Entrada de Casos según Sexo</t>
  </si>
  <si>
    <t>Sexo</t>
  </si>
  <si>
    <t>Casos Ingresados</t>
  </si>
  <si>
    <t>Porcentaje</t>
  </si>
  <si>
    <t>Hombres</t>
  </si>
  <si>
    <t>Mujeres</t>
  </si>
  <si>
    <t>Total General</t>
  </si>
  <si>
    <t>Medidas de Coerción</t>
  </si>
  <si>
    <t>Cantidad</t>
  </si>
  <si>
    <t>Cantidad de Casos Resueltos por Tipo de Decisión</t>
  </si>
  <si>
    <t>Tipo de Decisión</t>
  </si>
  <si>
    <t>Casos Resueltos</t>
  </si>
  <si>
    <t>Procesos Constitucionales: Hábeas Corpus</t>
  </si>
  <si>
    <t>Estatus</t>
  </si>
  <si>
    <t>Depositados</t>
  </si>
  <si>
    <t>Inadmisibles</t>
  </si>
  <si>
    <t>Acogidos</t>
  </si>
  <si>
    <t>Rechazados</t>
  </si>
  <si>
    <t xml:space="preserve">Procesos Constitucionales: Amparos </t>
  </si>
  <si>
    <t>Recursos de Apelaciones de Medidas de Coerción</t>
  </si>
  <si>
    <t>Revisiones de Medidas de Coerción</t>
  </si>
  <si>
    <t>Cese de la Prisión Preventiva</t>
  </si>
  <si>
    <t>Recursos de Apelaciones de Sentencias</t>
  </si>
  <si>
    <t>Recursos de Casaciones de Sentencias</t>
  </si>
  <si>
    <t xml:space="preserve">Cantidad de Casos Resueltos Mediante Soluciones Alternativas </t>
  </si>
  <si>
    <t>Solución Alternativa</t>
  </si>
  <si>
    <t>Cantidad de Casos</t>
  </si>
  <si>
    <t>Criterio de Oportunidad</t>
  </si>
  <si>
    <t>Conciliación</t>
  </si>
  <si>
    <t>Suspensión Condicional del Procedimiento</t>
  </si>
  <si>
    <t>Conocidas</t>
  </si>
  <si>
    <t>Suspendidas</t>
  </si>
  <si>
    <t>Impedimento de Salida Externo</t>
  </si>
  <si>
    <t>Impedimento de Salida Interno</t>
  </si>
  <si>
    <t>Arresto Domiciliario</t>
  </si>
  <si>
    <t>Vigilancia Institucional</t>
  </si>
  <si>
    <t>Libertad sin Medida de Coerción</t>
  </si>
  <si>
    <t>Garantía Económica de Imposible Cumplimiento</t>
  </si>
  <si>
    <t>Presentación Periódica</t>
  </si>
  <si>
    <t>Libertad por Garantía Económica</t>
  </si>
  <si>
    <t>Prisión Preventiva</t>
  </si>
  <si>
    <t>Amnistía</t>
  </si>
  <si>
    <t>Cumplimiento de la Pena en el Extranjero</t>
  </si>
  <si>
    <t>Indulto</t>
  </si>
  <si>
    <t>Sustitución de la Multa Definitiva</t>
  </si>
  <si>
    <t>Libertad Condicional Definitiva</t>
  </si>
  <si>
    <t>Sustitución Total de Multa por Prisión</t>
  </si>
  <si>
    <t>Cumplimiento Especial de la Pena Definitivo</t>
  </si>
  <si>
    <t>Traslados Otorgados Fuera de la Jurisdicción</t>
  </si>
  <si>
    <t>Fallecimiento</t>
  </si>
  <si>
    <t xml:space="preserve">Perdón Judicial (Con Pena Eximida) </t>
  </si>
  <si>
    <t>Prescripción</t>
  </si>
  <si>
    <t>Declinatoria al Tribunal de Adolescentes</t>
  </si>
  <si>
    <t xml:space="preserve">Condena Mínima (Pena Cumplida) </t>
  </si>
  <si>
    <t>Nulidad del Procedimiento</t>
  </si>
  <si>
    <t>Agilización de Libertad</t>
  </si>
  <si>
    <t>Archivo Definitivo</t>
  </si>
  <si>
    <t>Auto de No Ha Lugar</t>
  </si>
  <si>
    <t xml:space="preserve">Descargo </t>
  </si>
  <si>
    <t>Extinción</t>
  </si>
  <si>
    <t xml:space="preserve"> Audiencias Preliminares Conocidas y Suspendidas</t>
  </si>
  <si>
    <t>Audiencias de Fondo Conocidas y Suspendidas</t>
  </si>
  <si>
    <t>Medidas Cautelares</t>
  </si>
  <si>
    <t>Tipo de Medida Cautelar</t>
  </si>
  <si>
    <t>Prohibición de Traslado sin Autorización</t>
  </si>
  <si>
    <t>Prohibición de Visitar Determinadas Personas</t>
  </si>
  <si>
    <t>Cambio de Residencia</t>
  </si>
  <si>
    <t>Detención en su Propio Domicilio</t>
  </si>
  <si>
    <t>Libertad sin Medida Cautelar</t>
  </si>
  <si>
    <t>Poner Bajo Custodia de otra Persona o Institución</t>
  </si>
  <si>
    <t>Privación Provisional de Libertad</t>
  </si>
  <si>
    <t>Obligación de Presentarse ante una Autoridad</t>
  </si>
  <si>
    <t>Indultos</t>
  </si>
  <si>
    <t>Amonestación y Advertencia</t>
  </si>
  <si>
    <t>Perdón Judicial (Con Sanción Eximida)</t>
  </si>
  <si>
    <t>Cumplimiento Especial de la Sanción Definitivo</t>
  </si>
  <si>
    <t>Cumplimiento Especial de la Sanción en el Extranjero</t>
  </si>
  <si>
    <t>Libertad Asistida Definitiva</t>
  </si>
  <si>
    <t>Sanción Mínima (Sanción Cumplida)</t>
  </si>
  <si>
    <t>Declinatoria al Tribunal Ordinario</t>
  </si>
  <si>
    <t>Descargo</t>
  </si>
  <si>
    <t>Cesación de la Sanción</t>
  </si>
  <si>
    <t>Archivo Definitivo/Sobreseimiento Definitivo</t>
  </si>
  <si>
    <t>Procesos Constitucionales: Amparos</t>
  </si>
  <si>
    <t>Apelaciones de Medidas Cautelares</t>
  </si>
  <si>
    <t>Revisiones de Medidas Cautelares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</si>
</sst>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0"/>
      <name val="Arial"/>
    </font>
    <font>
      <b/>
      <sz val="12"/>
      <color rgb="FFFFFFFF"/>
      <name val="Times New Roman"/>
      <family val="1"/>
    </font>
    <font>
      <b/>
      <sz val="10.5"/>
      <color rgb="FF000000"/>
      <name val="Times New Roman"/>
      <family val="1"/>
    </font>
    <font>
      <sz val="10.5"/>
      <color rgb="FF000000"/>
      <name val="Times New Roman"/>
      <family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4">
    <border>
      <left/>
      <right/>
      <top/>
      <bottom/>
      <diagonal/>
    </border>
    <border>
      <left/>
      <right style="thin">
        <color rgb="FFFFFFFF"/>
      </right>
      <top/>
      <bottom style="thin">
        <color rgb="FFD9D9D9"/>
      </bottom>
      <diagonal/>
    </border>
    <border>
      <left style="thin">
        <color rgb="FFFFFFFF"/>
      </left>
      <right/>
      <top/>
      <bottom style="thin">
        <color rgb="FFD9D9D9"/>
      </bottom>
      <diagonal/>
    </border>
    <border>
      <left/>
      <right style="thin">
        <color rgb="FFFFFFFF"/>
      </right>
      <top style="thin">
        <color rgb="FFD9D9D9"/>
      </top>
      <bottom style="thin">
        <color rgb="FFD9D9D9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3">
    <xf numFmtId="0" fontId="0" fillId="0" borderId="0" xfId="0"/>
    <xf numFmtId="0" fontId="0" fillId="3" borderId="0" xfId="0" applyFill="1"/>
    <xf numFmtId="0" fontId="1" fillId="2" borderId="0" xfId="0" applyFont="1" applyFill="1" applyAlignment="1">
      <alignment horizontal="center" readingOrder="1"/>
    </xf>
    <xf numFmtId="0" fontId="2" fillId="3" borderId="1" xfId="0" applyFont="1" applyFill="1" applyBorder="1" applyAlignment="1">
      <alignment horizontal="left" wrapText="1" readingOrder="1"/>
    </xf>
    <xf numFmtId="3" fontId="3" fillId="3" borderId="2" xfId="0" applyNumberFormat="1" applyFont="1" applyFill="1" applyBorder="1" applyAlignment="1">
      <alignment horizontal="center" readingOrder="1"/>
    </xf>
    <xf numFmtId="9" fontId="3" fillId="3" borderId="2" xfId="1" applyFont="1" applyFill="1" applyBorder="1" applyAlignment="1">
      <alignment horizontal="center" readingOrder="1"/>
    </xf>
    <xf numFmtId="0" fontId="3" fillId="3" borderId="2" xfId="0" applyFont="1" applyFill="1" applyBorder="1" applyAlignment="1">
      <alignment horizontal="center" readingOrder="1"/>
    </xf>
    <xf numFmtId="0" fontId="1" fillId="2" borderId="0" xfId="0" applyFont="1" applyFill="1" applyAlignment="1">
      <alignment horizontal="left" readingOrder="1"/>
    </xf>
    <xf numFmtId="3" fontId="1" fillId="2" borderId="0" xfId="0" applyNumberFormat="1" applyFont="1" applyFill="1" applyAlignment="1">
      <alignment horizontal="center" readingOrder="1"/>
    </xf>
    <xf numFmtId="9" fontId="1" fillId="2" borderId="0" xfId="1" applyFont="1" applyFill="1" applyAlignment="1">
      <alignment horizontal="center" readingOrder="1"/>
    </xf>
    <xf numFmtId="10" fontId="3" fillId="3" borderId="2" xfId="1" applyNumberFormat="1" applyFont="1" applyFill="1" applyBorder="1" applyAlignment="1">
      <alignment horizontal="center" readingOrder="1"/>
    </xf>
    <xf numFmtId="0" fontId="2" fillId="3" borderId="1" xfId="0" applyFont="1" applyFill="1" applyBorder="1" applyAlignment="1">
      <alignment horizontal="center" wrapText="1" readingOrder="1"/>
    </xf>
    <xf numFmtId="0" fontId="2" fillId="3" borderId="3" xfId="0" applyFont="1" applyFill="1" applyBorder="1" applyAlignment="1">
      <alignment horizontal="center" wrapText="1" readingOrder="1"/>
    </xf>
    <xf numFmtId="0" fontId="1" fillId="2" borderId="0" xfId="0" applyFont="1" applyFill="1" applyAlignment="1">
      <alignment horizontal="center" readingOrder="1"/>
    </xf>
    <xf numFmtId="0" fontId="1" fillId="2" borderId="0" xfId="0" applyFont="1" applyFill="1" applyAlignment="1">
      <alignment horizontal="center" wrapText="1" readingOrder="1"/>
    </xf>
    <xf numFmtId="0" fontId="1" fillId="4" borderId="0" xfId="0" applyFont="1" applyFill="1" applyAlignment="1">
      <alignment horizontal="center" readingOrder="1"/>
    </xf>
    <xf numFmtId="0" fontId="1" fillId="4" borderId="0" xfId="0" applyFont="1" applyFill="1" applyAlignment="1">
      <alignment horizontal="center" readingOrder="1"/>
    </xf>
    <xf numFmtId="0" fontId="1" fillId="4" borderId="0" xfId="0" applyFont="1" applyFill="1" applyAlignment="1">
      <alignment horizontal="left" readingOrder="1"/>
    </xf>
    <xf numFmtId="3" fontId="1" fillId="4" borderId="0" xfId="0" applyNumberFormat="1" applyFont="1" applyFill="1" applyAlignment="1">
      <alignment horizontal="center" readingOrder="1"/>
    </xf>
    <xf numFmtId="9" fontId="1" fillId="4" borderId="0" xfId="1" applyFont="1" applyFill="1" applyAlignment="1">
      <alignment horizontal="center" readingOrder="1"/>
    </xf>
    <xf numFmtId="164" fontId="3" fillId="3" borderId="2" xfId="1" applyNumberFormat="1" applyFont="1" applyFill="1" applyBorder="1" applyAlignment="1">
      <alignment horizontal="center" readingOrder="1"/>
    </xf>
    <xf numFmtId="0" fontId="2" fillId="3" borderId="1" xfId="0" applyFont="1" applyFill="1" applyBorder="1" applyAlignment="1">
      <alignment horizontal="left" readingOrder="1"/>
    </xf>
    <xf numFmtId="0" fontId="1" fillId="4" borderId="0" xfId="0" applyFont="1" applyFill="1" applyAlignment="1">
      <alignment horizontal="center" wrapText="1" readingOrder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84459755030621"/>
          <c:y val="0.15059373126678002"/>
          <c:w val="0.44088582677165356"/>
          <c:h val="0.73590476934546079"/>
        </c:manualLayout>
      </c:layout>
      <c:pieChart>
        <c:varyColors val="1"/>
        <c:ser>
          <c:idx val="0"/>
          <c:order val="0"/>
          <c:spPr>
            <a:solidFill>
              <a:schemeClr val="accent1">
                <a:lumMod val="40000"/>
                <a:lumOff val="6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211-4C7C-A84C-6662BAA75AF1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211-4C7C-A84C-6662BAA75AF1}"/>
              </c:ext>
            </c:extLst>
          </c:dPt>
          <c:dLbls>
            <c:dLbl>
              <c:idx val="0"/>
              <c:layout>
                <c:manualLayout>
                  <c:x val="1.409470691163602E-2"/>
                  <c:y val="2.7412338210777498E-2"/>
                </c:manualLayout>
              </c:layout>
              <c:tx>
                <c:rich>
                  <a:bodyPr/>
                  <a:lstStyle/>
                  <a:p>
                    <a:fld id="{02E5B074-494C-48F9-9C05-7D0890E1A289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7482892E-0DAB-4A28-893D-BBE9AC06D321}" type="CATEGORYNAME">
                      <a:rPr lang="en-US"/>
                      <a:pPr/>
                      <a:t>[NOMBRE DE CATEGORÍA]</a:t>
                    </a:fld>
                    <a:endParaRPr lang="en-US" baseline="0"/>
                  </a:p>
                  <a:p>
                    <a:fld id="{5B02041F-A4D9-4F91-9354-6BF51CF33026}" type="VALUE">
                      <a:rPr lang="en-US"/>
                      <a:pPr/>
                      <a:t>[VALOR]</a:t>
                    </a:fld>
                    <a:endParaRPr lang="es-DO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8211-4C7C-A84C-6662BAA75AF1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"/>
              <c:layout>
                <c:manualLayout>
                  <c:x val="1.8707786526684166E-2"/>
                  <c:y val="4.4795441452321512E-3"/>
                </c:manualLayout>
              </c:layout>
              <c:tx>
                <c:rich>
                  <a:bodyPr/>
                  <a:lstStyle/>
                  <a:p>
                    <a:fld id="{49694ED8-26E0-42A4-8B75-8BB91964ED56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944656F2-DF8F-47DB-B40E-F5C9479140CD}" type="CATEGORYNAME">
                      <a:rPr lang="en-US"/>
                      <a:pPr/>
                      <a:t>[NOMBRE DE CATEGORÍA]</a:t>
                    </a:fld>
                    <a:endParaRPr lang="en-US" baseline="0"/>
                  </a:p>
                  <a:p>
                    <a:fld id="{A190EB2C-65EC-489C-A93B-8F467179A6DC}" type="VALUE">
                      <a:rPr lang="en-US"/>
                      <a:pPr/>
                      <a:t>[VALOR]</a:t>
                    </a:fld>
                    <a:endParaRPr lang="es-DO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8211-4C7C-A84C-6662BAA75AF1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strRef>
              <c:f>'Estadísticas ORD'!$B$20:$B$21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'Estadísticas ORD'!$D$20:$D$21</c:f>
              <c:numCache>
                <c:formatCode>0%</c:formatCode>
                <c:ptCount val="2"/>
                <c:pt idx="0">
                  <c:v>0.93737060041407871</c:v>
                </c:pt>
                <c:pt idx="1">
                  <c:v>6.2629399585921328E-2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211-4C7C-A84C-6662BAA75AF1}"/>
            </c:ext>
            <c:ext xmlns:c15="http://schemas.microsoft.com/office/drawing/2012/chart" uri="{02D57815-91ED-43cb-92C2-25804820EDAC}">
              <c15:datalabelsRange>
                <c15:f>'Estadísticas ORD'!$C$20:$C$21</c15:f>
                <c15:dlblRangeCache>
                  <c:ptCount val="2"/>
                  <c:pt idx="0">
                    <c:v>5,433</c:v>
                  </c:pt>
                  <c:pt idx="1">
                    <c:v>363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83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ORD'!$B$282:$B$285</c:f>
              <c:strCache>
                <c:ptCount val="4"/>
                <c:pt idx="0">
                  <c:v>Depositados</c:v>
                </c:pt>
                <c:pt idx="1">
                  <c:v>Inadmisibles</c:v>
                </c:pt>
                <c:pt idx="2">
                  <c:v>Acogidos</c:v>
                </c:pt>
                <c:pt idx="3">
                  <c:v>Rechazados</c:v>
                </c:pt>
              </c:strCache>
            </c:strRef>
          </c:cat>
          <c:val>
            <c:numRef>
              <c:f>'Estadísticas ORD'!$C$282:$C$285</c:f>
              <c:numCache>
                <c:formatCode>#,##0</c:formatCode>
                <c:ptCount val="4"/>
                <c:pt idx="0">
                  <c:v>257</c:v>
                </c:pt>
                <c:pt idx="1">
                  <c:v>1</c:v>
                </c:pt>
                <c:pt idx="2">
                  <c:v>16</c:v>
                </c:pt>
                <c:pt idx="3">
                  <c:v>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E8E-4ED2-B992-235A453E4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-125006976"/>
        <c:axId val="-125006432"/>
      </c:barChart>
      <c:catAx>
        <c:axId val="-12500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DO"/>
          </a:p>
        </c:txPr>
        <c:crossAx val="-125006432"/>
        <c:crosses val="autoZero"/>
        <c:auto val="1"/>
        <c:lblAlgn val="ctr"/>
        <c:lblOffset val="100"/>
        <c:noMultiLvlLbl val="0"/>
      </c:catAx>
      <c:valAx>
        <c:axId val="-125006432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-12500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chemeClr val="accent5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236-4862-9E15-83F92F530221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236-4862-9E15-83F92F530221}"/>
              </c:ext>
            </c:extLst>
          </c:dPt>
          <c:dPt>
            <c:idx val="2"/>
            <c:bubble3D val="0"/>
            <c:spPr>
              <a:solidFill>
                <a:schemeClr val="accent5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5236-4862-9E15-83F92F530221}"/>
              </c:ext>
            </c:extLst>
          </c:dPt>
          <c:dLbls>
            <c:dLbl>
              <c:idx val="0"/>
              <c:layout>
                <c:manualLayout>
                  <c:x val="-1.6267817955242299E-2"/>
                  <c:y val="1.3343499809378575E-2"/>
                </c:manualLayout>
              </c:layout>
              <c:tx>
                <c:rich>
                  <a:bodyPr/>
                  <a:lstStyle/>
                  <a:p>
                    <a:fld id="{2F19EA6D-0531-4EDE-BE47-2A62EF1DF382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A07E8E78-8014-4FA2-AC80-7E5382DC1A64}" type="CATEGORYNAME">
                      <a:rPr lang="en-US"/>
                      <a:pPr/>
                      <a:t>[NOMBRE DE CATEGORÍA]</a:t>
                    </a:fld>
                    <a:endParaRPr lang="en-US" baseline="0"/>
                  </a:p>
                  <a:p>
                    <a:fld id="{B815D42A-341A-4483-8BD5-56E1DAE55EF9}" type="VALUE">
                      <a:rPr lang="en-US"/>
                      <a:pPr/>
                      <a:t>[VALOR]</a:t>
                    </a:fld>
                    <a:endParaRPr lang="es-DO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236-4862-9E15-83F92F530221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layout>
                <c:manualLayout>
                  <c:x val="-1.8317700994544526E-2"/>
                  <c:y val="-1.2706237147917025E-2"/>
                </c:manualLayout>
              </c:layout>
              <c:tx>
                <c:rich>
                  <a:bodyPr/>
                  <a:lstStyle/>
                  <a:p>
                    <a:fld id="{FDB3997C-CA86-4EDA-8BAE-EC98AE2137F3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8668D1A9-CF92-4A79-941C-C36722D9B7AA}" type="CATEGORYNAME">
                      <a:rPr lang="en-US"/>
                      <a:pPr/>
                      <a:t>[NOMBRE DE CATEGORÍA]</a:t>
                    </a:fld>
                    <a:endParaRPr lang="en-US" baseline="0"/>
                  </a:p>
                  <a:p>
                    <a:fld id="{CD5702AE-6584-45A8-A8C3-846EF3B35120}" type="VALUE">
                      <a:rPr lang="en-US"/>
                      <a:pPr/>
                      <a:t>[VALOR]</a:t>
                    </a:fld>
                    <a:endParaRPr lang="es-DO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236-4862-9E15-83F92F530221}"/>
                </c:ext>
                <c:ext xmlns:c15="http://schemas.microsoft.com/office/drawing/2012/chart" uri="{CE6537A1-D6FC-4f65-9D91-7224C49458BB}">
                  <c15:layout>
                    <c:manualLayout>
                      <c:w val="0.16064940706033076"/>
                      <c:h val="0.21300247973863637"/>
                    </c:manualLayout>
                  </c15:layout>
                  <c15:dlblFieldTable/>
                  <c15:showDataLabelsRange val="1"/>
                </c:ext>
              </c:extLst>
            </c:dLbl>
            <c:dLbl>
              <c:idx val="2"/>
              <c:layout>
                <c:manualLayout>
                  <c:x val="9.6198533338762663E-3"/>
                  <c:y val="6.8442398377326963E-2"/>
                </c:manualLayout>
              </c:layout>
              <c:tx>
                <c:rich>
                  <a:bodyPr/>
                  <a:lstStyle/>
                  <a:p>
                    <a:fld id="{6F342252-5528-4F9C-A50B-F21D12835620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02792A31-64BE-4E91-9121-1112C50849F9}" type="CATEGORYNAME">
                      <a:rPr lang="en-US"/>
                      <a:pPr/>
                      <a:t>[NOMBRE DE CATEGORÍA]</a:t>
                    </a:fld>
                    <a:endParaRPr lang="en-US" baseline="0"/>
                  </a:p>
                  <a:p>
                    <a:fld id="{A3A05AE3-1CCC-40A7-B79F-692D6BAAC8CB}" type="VALUE">
                      <a:rPr lang="en-US"/>
                      <a:pPr/>
                      <a:t>[VALOR]</a:t>
                    </a:fld>
                    <a:endParaRPr lang="es-DO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236-4862-9E15-83F92F530221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strRef>
              <c:f>'Estadísticas ORD'!$B$312:$B$314</c:f>
              <c:strCache>
                <c:ptCount val="3"/>
                <c:pt idx="0">
                  <c:v>Conciliación</c:v>
                </c:pt>
                <c:pt idx="1">
                  <c:v>Suspensión Condicional del Procedimiento</c:v>
                </c:pt>
                <c:pt idx="2">
                  <c:v>Criterio de Oportunidad</c:v>
                </c:pt>
              </c:strCache>
            </c:strRef>
          </c:cat>
          <c:val>
            <c:numRef>
              <c:f>'Estadísticas ORD'!$D$312:$D$314</c:f>
              <c:numCache>
                <c:formatCode>0%</c:formatCode>
                <c:ptCount val="3"/>
                <c:pt idx="0">
                  <c:v>7.7777777777777779E-2</c:v>
                </c:pt>
                <c:pt idx="1">
                  <c:v>0.51111111111111107</c:v>
                </c:pt>
                <c:pt idx="2">
                  <c:v>0.41111111111111109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236-4862-9E15-83F92F530221}"/>
            </c:ext>
            <c:ext xmlns:c15="http://schemas.microsoft.com/office/drawing/2012/chart" uri="{02D57815-91ED-43cb-92C2-25804820EDAC}">
              <c15:datalabelsRange>
                <c15:f>'Estadísticas ORD'!$C$312:$C$314</c15:f>
                <c15:dlblRangeCache>
                  <c:ptCount val="3"/>
                  <c:pt idx="0">
                    <c:v>7</c:v>
                  </c:pt>
                  <c:pt idx="1">
                    <c:v>46</c:v>
                  </c:pt>
                  <c:pt idx="2">
                    <c:v>37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0"/>
      </c:pieChart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092647FD-8FE1-4C73-8B36-CD4D64581F0A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3BC02157-6837-4989-A380-980ABB20FD73}" type="VALUE">
                      <a:rPr lang="en-US"/>
                      <a:pPr/>
                      <a:t>[VALOR]</a:t>
                    </a:fld>
                    <a:endParaRPr lang="es-D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555-4D53-BE56-E20A278B52CB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AA73F09-9D26-4793-814C-9B645C71AEEE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78C4183E-04B1-4519-A7AC-F8F5864192AB}" type="VALUE">
                      <a:rPr lang="en-US"/>
                      <a:pPr/>
                      <a:t>[VALOR]</a:t>
                    </a:fld>
                    <a:endParaRPr lang="es-D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D555-4D53-BE56-E20A278B52CB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ORD'!$B$345:$B$346</c:f>
              <c:strCache>
                <c:ptCount val="2"/>
                <c:pt idx="0">
                  <c:v>Conocidas</c:v>
                </c:pt>
                <c:pt idx="1">
                  <c:v>Suspendidas</c:v>
                </c:pt>
              </c:strCache>
            </c:strRef>
          </c:cat>
          <c:val>
            <c:numRef>
              <c:f>'Estadísticas ORD'!$D$345:$D$346</c:f>
              <c:numCache>
                <c:formatCode>0%</c:formatCode>
                <c:ptCount val="2"/>
                <c:pt idx="0">
                  <c:v>0.28691313222953052</c:v>
                </c:pt>
                <c:pt idx="1">
                  <c:v>0.71308686777046948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555-4D53-BE56-E20A278B52CB}"/>
            </c:ext>
            <c:ext xmlns:c15="http://schemas.microsoft.com/office/drawing/2012/chart" uri="{02D57815-91ED-43cb-92C2-25804820EDAC}">
              <c15:datalabelsRange>
                <c15:f>'Estadísticas ORD'!$C$345:$C$346</c15:f>
                <c15:dlblRangeCache>
                  <c:ptCount val="2"/>
                  <c:pt idx="0">
                    <c:v>2,530</c:v>
                  </c:pt>
                  <c:pt idx="1">
                    <c:v>6,288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317889664"/>
        <c:axId val="-119794160"/>
      </c:barChart>
      <c:catAx>
        <c:axId val="-31788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DO"/>
          </a:p>
        </c:txPr>
        <c:crossAx val="-119794160"/>
        <c:crosses val="autoZero"/>
        <c:auto val="1"/>
        <c:lblAlgn val="ctr"/>
        <c:lblOffset val="100"/>
        <c:noMultiLvlLbl val="0"/>
      </c:catAx>
      <c:valAx>
        <c:axId val="-119794160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-317889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D6D67B84-37EB-47D9-990B-F187833558B8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7A5478CD-A789-43FB-9AFA-B628F65F237F}" type="VALUE">
                      <a:rPr lang="en-US"/>
                      <a:pPr/>
                      <a:t>[VALOR]</a:t>
                    </a:fld>
                    <a:endParaRPr lang="es-D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B45A-40C7-B56E-3F4C499491D8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234CDAB-5E6E-49B7-BABC-6633EA441BFA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D00698B0-F055-4F9F-AAD9-5AD7792F0CB0}" type="VALUE">
                      <a:rPr lang="en-US"/>
                      <a:pPr/>
                      <a:t>[VALOR]</a:t>
                    </a:fld>
                    <a:endParaRPr lang="es-D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45A-40C7-B56E-3F4C499491D8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ORD'!$B$374:$B$375</c:f>
              <c:strCache>
                <c:ptCount val="2"/>
                <c:pt idx="0">
                  <c:v>Conocidas</c:v>
                </c:pt>
                <c:pt idx="1">
                  <c:v>Suspendidas</c:v>
                </c:pt>
              </c:strCache>
            </c:strRef>
          </c:cat>
          <c:val>
            <c:numRef>
              <c:f>'Estadísticas ORD'!$D$374:$D$375</c:f>
              <c:numCache>
                <c:formatCode>0%</c:formatCode>
                <c:ptCount val="2"/>
                <c:pt idx="0">
                  <c:v>0.33222662525436436</c:v>
                </c:pt>
                <c:pt idx="1">
                  <c:v>0.66777337474563569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45A-40C7-B56E-3F4C499491D8}"/>
            </c:ext>
            <c:ext xmlns:c15="http://schemas.microsoft.com/office/drawing/2012/chart" uri="{02D57815-91ED-43cb-92C2-25804820EDAC}">
              <c15:datalabelsRange>
                <c15:f>'Estadísticas ORD'!$C$374:$C$375</c15:f>
                <c15:dlblRangeCache>
                  <c:ptCount val="2"/>
                  <c:pt idx="0">
                    <c:v>3,102</c:v>
                  </c:pt>
                  <c:pt idx="1">
                    <c:v>6,235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19793616"/>
        <c:axId val="-119788720"/>
      </c:barChart>
      <c:catAx>
        <c:axId val="-119793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DO"/>
          </a:p>
        </c:txPr>
        <c:crossAx val="-119788720"/>
        <c:crosses val="autoZero"/>
        <c:auto val="1"/>
        <c:lblAlgn val="ctr"/>
        <c:lblOffset val="100"/>
        <c:noMultiLvlLbl val="0"/>
      </c:catAx>
      <c:valAx>
        <c:axId val="-119788720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-119793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'[1]Estadísticas NNA'!$B$139:$B$142</c:f>
              <c:strCache>
                <c:ptCount val="4"/>
                <c:pt idx="0">
                  <c:v>Depositados</c:v>
                </c:pt>
                <c:pt idx="1">
                  <c:v>Inadmisibles</c:v>
                </c:pt>
                <c:pt idx="2">
                  <c:v>Acogidos</c:v>
                </c:pt>
                <c:pt idx="3">
                  <c:v>Rechazados</c:v>
                </c:pt>
              </c:strCache>
            </c:strRef>
          </c:cat>
          <c:val>
            <c:numRef>
              <c:f>'[1]Estadísticas NNA'!$C$139:$C$142</c:f>
              <c:numCache>
                <c:formatCode>#,##0</c:formatCode>
                <c:ptCount val="4"/>
                <c:pt idx="0">
                  <c:v>26</c:v>
                </c:pt>
                <c:pt idx="1">
                  <c:v>0</c:v>
                </c:pt>
                <c:pt idx="2">
                  <c:v>5</c:v>
                </c:pt>
                <c:pt idx="3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7A-40BE-AB74-5B1EBBACB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63929792"/>
        <c:axId val="-63928704"/>
      </c:barChart>
      <c:catAx>
        <c:axId val="-63929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DO"/>
          </a:p>
        </c:txPr>
        <c:crossAx val="-63928704"/>
        <c:crosses val="autoZero"/>
        <c:auto val="1"/>
        <c:lblAlgn val="ctr"/>
        <c:lblOffset val="100"/>
        <c:noMultiLvlLbl val="0"/>
      </c:catAx>
      <c:valAx>
        <c:axId val="-63928704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-63929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chemeClr val="accent2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B53-4041-BEC0-DDE2003CEE55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B53-4041-BEC0-DDE2003CEE55}"/>
              </c:ext>
            </c:extLst>
          </c:dPt>
          <c:dLbls>
            <c:dLbl>
              <c:idx val="0"/>
              <c:layout>
                <c:manualLayout>
                  <c:x val="1.6872484689413825E-2"/>
                  <c:y val="4.5629699126040028E-3"/>
                </c:manualLayout>
              </c:layout>
              <c:tx>
                <c:rich>
                  <a:bodyPr/>
                  <a:lstStyle/>
                  <a:p>
                    <a:fld id="{5CB8FFF6-D28D-46F0-B54E-3E071D04CE9B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6FE7E32D-C5D8-4DC2-9803-417885A183AA}" type="CATEGORYNAME">
                      <a:rPr lang="en-US"/>
                      <a:pPr/>
                      <a:t>[NOMBRE DE CATEGORÍA]</a:t>
                    </a:fld>
                    <a:endParaRPr lang="en-US" baseline="0"/>
                  </a:p>
                  <a:p>
                    <a:fld id="{02B9BDA2-3D9E-4B94-8169-D059C0761DAE}" type="VALUE">
                      <a:rPr lang="en-US"/>
                      <a:pPr/>
                      <a:t>[VALOR]</a:t>
                    </a:fld>
                    <a:endParaRPr lang="es-DO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0B53-4041-BEC0-DDE2003CEE55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"/>
              <c:layout>
                <c:manualLayout>
                  <c:x val="-3.514435695537956E-3"/>
                  <c:y val="-4.9470832806027942E-3"/>
                </c:manualLayout>
              </c:layout>
              <c:tx>
                <c:rich>
                  <a:bodyPr/>
                  <a:lstStyle/>
                  <a:p>
                    <a:fld id="{F9CCB1F6-D9B8-4031-9650-5E1A31C9FDA4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DEF51683-45EB-467A-AAE1-33684CB5EDCC}" type="CATEGORYNAME">
                      <a:rPr lang="en-US"/>
                      <a:pPr/>
                      <a:t>[NOMBRE DE CATEGORÍA]</a:t>
                    </a:fld>
                    <a:endParaRPr lang="en-US" baseline="0"/>
                  </a:p>
                  <a:p>
                    <a:fld id="{CADC3EC9-F20C-49C1-BCC6-2BDE5FFAB3A0}" type="VALUE">
                      <a:rPr lang="en-US"/>
                      <a:pPr/>
                      <a:t>[VALOR]</a:t>
                    </a:fld>
                    <a:endParaRPr lang="es-DO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0B53-4041-BEC0-DDE2003CEE55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strRef>
              <c:f>'[1]Estadísticas NNA'!$B$19:$B$20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'[1]Estadísticas NNA'!$D$19:$D$20</c:f>
              <c:numCache>
                <c:formatCode>0%</c:formatCode>
                <c:ptCount val="2"/>
                <c:pt idx="0">
                  <c:v>0.88888888888888884</c:v>
                </c:pt>
                <c:pt idx="1">
                  <c:v>0.1111111111111111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B53-4041-BEC0-DDE2003CEE55}"/>
            </c:ext>
            <c:ext xmlns:c15="http://schemas.microsoft.com/office/drawing/2012/chart" uri="{02D57815-91ED-43cb-92C2-25804820EDAC}">
              <c15:datalabelsRange>
                <c15:f>'[1]Estadísticas NNA'!$C$19:$C$20</c15:f>
                <c15:dlblRangeCache>
                  <c:ptCount val="2"/>
                  <c:pt idx="0">
                    <c:v>320</c:v>
                  </c:pt>
                  <c:pt idx="1">
                    <c:v>40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8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7961526684164479"/>
          <c:y val="5.0925925925925923E-2"/>
          <c:w val="0.39221350062535443"/>
          <c:h val="0.8981481481481481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2F940613-D1A5-42F6-85C9-97CE9C7724A2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F1742A89-D327-4237-B90C-3EDB7003BC86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EC48076-D7A2-4772-9D0A-20C871DFFB0C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C7E486F5-725E-43C2-A8EC-96BC2723F11E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36713C3-1124-4095-BC4E-FD882C18305C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45E5EC0A-235F-49AD-A040-682910175DCC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EFF94F51-A74B-45E7-A14F-A4295DD90B2C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E845C783-B607-4E6A-B556-C986E9442A24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393CE9FA-EE2D-4EF5-A981-DB456CF09EF4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6CAD3784-DCFD-45EB-BB5F-3E16F4F17ABE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22EF17E4-2E37-4C27-956F-D7EA430EC1EE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A15B18D6-10A7-4434-BBDB-3EC84823FC38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225A7E9C-8200-42A0-8B14-D24CE9453F30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7F755290-EBDB-48C5-87D6-4DE07C22A404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225389F2-56C9-4DD4-9ECC-69525A4F182E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0B1C0CE1-DF54-490B-BCF3-270148282B20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'[1]Estadísticas NNA'!$B$47:$B$54</c:f>
              <c:strCache>
                <c:ptCount val="8"/>
                <c:pt idx="0">
                  <c:v>Prohibición de Traslado sin Autorización</c:v>
                </c:pt>
                <c:pt idx="1">
                  <c:v>Prohibición de Visitar Determinadas Personas</c:v>
                </c:pt>
                <c:pt idx="2">
                  <c:v>Cambio de Residencia</c:v>
                </c:pt>
                <c:pt idx="3">
                  <c:v>Detención en su Propio Domicilio</c:v>
                </c:pt>
                <c:pt idx="4">
                  <c:v>Libertad sin Medida Cautelar</c:v>
                </c:pt>
                <c:pt idx="5">
                  <c:v>Poner Bajo Custodia de otra Persona o Institución</c:v>
                </c:pt>
                <c:pt idx="6">
                  <c:v>Privación Provisional de Libertad</c:v>
                </c:pt>
                <c:pt idx="7">
                  <c:v>Obligación de Presentarse ante una Autoridad</c:v>
                </c:pt>
              </c:strCache>
            </c:strRef>
          </c:cat>
          <c:val>
            <c:numRef>
              <c:f>'[1]Estadísticas NNA'!$D$47:$D$54</c:f>
              <c:numCache>
                <c:formatCode>0.0%</c:formatCode>
                <c:ptCount val="8"/>
                <c:pt idx="0">
                  <c:v>3.3670033670033669E-3</c:v>
                </c:pt>
                <c:pt idx="1">
                  <c:v>6.7340067340067337E-3</c:v>
                </c:pt>
                <c:pt idx="2">
                  <c:v>2.0202020202020204E-2</c:v>
                </c:pt>
                <c:pt idx="3">
                  <c:v>5.0505050505050504E-2</c:v>
                </c:pt>
                <c:pt idx="4">
                  <c:v>0.10101010101010101</c:v>
                </c:pt>
                <c:pt idx="5">
                  <c:v>0.12794612794612795</c:v>
                </c:pt>
                <c:pt idx="6">
                  <c:v>0.30976430976430974</c:v>
                </c:pt>
                <c:pt idx="7">
                  <c:v>0.38047138047138046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E296-4E13-B739-6AF844C20E71}"/>
            </c:ext>
            <c:ext xmlns:c15="http://schemas.microsoft.com/office/drawing/2012/chart" uri="{02D57815-91ED-43cb-92C2-25804820EDAC}">
              <c15:datalabelsRange>
                <c15:f>'[1]Estadísticas NNA'!$C$47:$C$54</c15:f>
                <c15:dlblRangeCache>
                  <c:ptCount val="8"/>
                  <c:pt idx="0">
                    <c:v>1</c:v>
                  </c:pt>
                  <c:pt idx="1">
                    <c:v>2</c:v>
                  </c:pt>
                  <c:pt idx="2">
                    <c:v>6</c:v>
                  </c:pt>
                  <c:pt idx="3">
                    <c:v>15</c:v>
                  </c:pt>
                  <c:pt idx="4">
                    <c:v>30</c:v>
                  </c:pt>
                  <c:pt idx="5">
                    <c:v>38</c:v>
                  </c:pt>
                  <c:pt idx="6">
                    <c:v>92</c:v>
                  </c:pt>
                  <c:pt idx="7">
                    <c:v>113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63932512"/>
        <c:axId val="-63927616"/>
      </c:barChart>
      <c:catAx>
        <c:axId val="-639325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DO"/>
          </a:p>
        </c:txPr>
        <c:crossAx val="-63927616"/>
        <c:crosses val="autoZero"/>
        <c:auto val="1"/>
        <c:lblAlgn val="ctr"/>
        <c:lblOffset val="100"/>
        <c:noMultiLvlLbl val="0"/>
      </c:catAx>
      <c:valAx>
        <c:axId val="-63927616"/>
        <c:scaling>
          <c:orientation val="minMax"/>
        </c:scaling>
        <c:delete val="1"/>
        <c:axPos val="b"/>
        <c:numFmt formatCode="0.0%" sourceLinked="1"/>
        <c:majorTickMark val="none"/>
        <c:minorTickMark val="none"/>
        <c:tickLblPos val="nextTo"/>
        <c:crossAx val="-63932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5177612200873224"/>
          <c:y val="6.3404518559097137E-2"/>
          <c:w val="0.48161180974274548"/>
          <c:h val="0.8731909628818057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0C8B0898-F785-4E2F-BEA7-46AA4733C3DD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4A16FFCB-B372-4B7F-870E-AFF84C04EC3A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1F83B244-3E64-48D3-8B77-86569943A523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091C78A1-FF53-49CF-A802-A1C36A4F7F70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492B237-6009-4B3F-9120-90AFA96C73A2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84BD6FB7-8638-4FD7-B5FB-4466A5B7DA43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5E0CED9A-72CD-46AB-876D-D3F1BC829D9A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D2C563B6-B194-40AF-B880-CF1A365AA5FE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BD486D51-7180-4D0C-ADB9-C198236CDFDB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BCEFD5E9-A415-4B94-BFC4-B9FA6683BA94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90999BC4-9720-4786-9416-665951D8B7EB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4E943099-1EF3-4B68-ADE9-778275CDEBEE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9DD674C8-AD45-4D16-BE86-49E0609DF7AA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E87B2E3D-9537-48FB-A8F3-A8D6CB3DE176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7B9C88B6-85CB-4ACA-9545-04D65E6EE370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9597EB12-64D6-4C5D-878C-20DC97048672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739F218F-2BD9-4027-BEC4-7F562EF10E2B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B443492E-59F1-4310-AA2E-3420410690B8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36B1F134-6C69-421A-BA31-02A0125EBE05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41E8ADE9-E620-4121-8EDB-60C75FE10BAB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019BD3AE-A8A5-4343-A4A0-CFF9E9E3E849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2D8D8ABB-C5A1-4AD4-BCD5-502BFE37A527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'[1]Estadísticas NNA'!$B$78:$B$88</c:f>
              <c:strCache>
                <c:ptCount val="11"/>
                <c:pt idx="0">
                  <c:v>Libertad Asistida Definitiva</c:v>
                </c:pt>
                <c:pt idx="1">
                  <c:v>Nulidad del Procedimiento</c:v>
                </c:pt>
                <c:pt idx="2">
                  <c:v>Sanción Mínima (Sanción Cumplida)</c:v>
                </c:pt>
                <c:pt idx="3">
                  <c:v>Criterio de Oportunidad</c:v>
                </c:pt>
                <c:pt idx="4">
                  <c:v>Prescripción</c:v>
                </c:pt>
                <c:pt idx="5">
                  <c:v>Auto de No Ha Lugar</c:v>
                </c:pt>
                <c:pt idx="6">
                  <c:v>Declinatoria al Tribunal Ordinario</c:v>
                </c:pt>
                <c:pt idx="7">
                  <c:v>Descargo</c:v>
                </c:pt>
                <c:pt idx="8">
                  <c:v>Cesación de la Sanción</c:v>
                </c:pt>
                <c:pt idx="9">
                  <c:v>Archivo Definitivo/Sobreseimiento Definitivo</c:v>
                </c:pt>
                <c:pt idx="10">
                  <c:v>Extinción</c:v>
                </c:pt>
              </c:strCache>
            </c:strRef>
          </c:cat>
          <c:val>
            <c:numRef>
              <c:f>'[1]Estadísticas NNA'!$D$78:$D$88</c:f>
              <c:numCache>
                <c:formatCode>0.0%</c:formatCode>
                <c:ptCount val="11"/>
                <c:pt idx="0">
                  <c:v>5.9171597633136093E-3</c:v>
                </c:pt>
                <c:pt idx="1">
                  <c:v>5.9171597633136093E-3</c:v>
                </c:pt>
                <c:pt idx="2">
                  <c:v>8.8757396449704144E-3</c:v>
                </c:pt>
                <c:pt idx="3">
                  <c:v>1.7751479289940829E-2</c:v>
                </c:pt>
                <c:pt idx="4">
                  <c:v>2.6627218934911243E-2</c:v>
                </c:pt>
                <c:pt idx="5">
                  <c:v>3.8461538461538464E-2</c:v>
                </c:pt>
                <c:pt idx="6">
                  <c:v>4.4378698224852069E-2</c:v>
                </c:pt>
                <c:pt idx="7">
                  <c:v>6.8047337278106509E-2</c:v>
                </c:pt>
                <c:pt idx="8">
                  <c:v>0.12130177514792899</c:v>
                </c:pt>
                <c:pt idx="9">
                  <c:v>0.16568047337278108</c:v>
                </c:pt>
                <c:pt idx="10">
                  <c:v>0.49704142011834318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0FEF-40CF-AF56-2E5313314BD5}"/>
            </c:ext>
            <c:ext xmlns:c15="http://schemas.microsoft.com/office/drawing/2012/chart" uri="{02D57815-91ED-43cb-92C2-25804820EDAC}">
              <c15:datalabelsRange>
                <c15:f>'[1]Estadísticas NNA'!$C$78:$C$88</c15:f>
                <c15:dlblRangeCache>
                  <c:ptCount val="11"/>
                  <c:pt idx="0">
                    <c:v>2</c:v>
                  </c:pt>
                  <c:pt idx="1">
                    <c:v>2</c:v>
                  </c:pt>
                  <c:pt idx="2">
                    <c:v>3</c:v>
                  </c:pt>
                  <c:pt idx="3">
                    <c:v>6</c:v>
                  </c:pt>
                  <c:pt idx="4">
                    <c:v>9</c:v>
                  </c:pt>
                  <c:pt idx="5">
                    <c:v>13</c:v>
                  </c:pt>
                  <c:pt idx="6">
                    <c:v>15</c:v>
                  </c:pt>
                  <c:pt idx="7">
                    <c:v>23</c:v>
                  </c:pt>
                  <c:pt idx="8">
                    <c:v>41</c:v>
                  </c:pt>
                  <c:pt idx="9">
                    <c:v>56</c:v>
                  </c:pt>
                  <c:pt idx="10">
                    <c:v>168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63922720"/>
        <c:axId val="-63933600"/>
      </c:barChart>
      <c:catAx>
        <c:axId val="-639227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DO"/>
          </a:p>
        </c:txPr>
        <c:crossAx val="-63933600"/>
        <c:crosses val="autoZero"/>
        <c:auto val="1"/>
        <c:lblAlgn val="ctr"/>
        <c:lblOffset val="100"/>
        <c:noMultiLvlLbl val="0"/>
      </c:catAx>
      <c:valAx>
        <c:axId val="-63933600"/>
        <c:scaling>
          <c:orientation val="minMax"/>
        </c:scaling>
        <c:delete val="1"/>
        <c:axPos val="b"/>
        <c:numFmt formatCode="0.0%" sourceLinked="1"/>
        <c:majorTickMark val="none"/>
        <c:minorTickMark val="none"/>
        <c:tickLblPos val="nextTo"/>
        <c:crossAx val="-63922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364429989729547E-2"/>
          <c:y val="5.0869848927108642E-2"/>
          <c:w val="0.86219103046901746"/>
          <c:h val="0.8472782992210394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'[1]Estadísticas NNA'!$B$168:$B$171</c:f>
              <c:strCache>
                <c:ptCount val="4"/>
                <c:pt idx="0">
                  <c:v>Depositados</c:v>
                </c:pt>
                <c:pt idx="1">
                  <c:v>Inadmisibles</c:v>
                </c:pt>
                <c:pt idx="2">
                  <c:v>Acogidos</c:v>
                </c:pt>
                <c:pt idx="3">
                  <c:v>Rechazados</c:v>
                </c:pt>
              </c:strCache>
            </c:strRef>
          </c:cat>
          <c:val>
            <c:numRef>
              <c:f>'[1]Estadísticas NNA'!$C$168:$C$171</c:f>
              <c:numCache>
                <c:formatCode>#,##0</c:formatCode>
                <c:ptCount val="4"/>
                <c:pt idx="0">
                  <c:v>13</c:v>
                </c:pt>
                <c:pt idx="1">
                  <c:v>6</c:v>
                </c:pt>
                <c:pt idx="2">
                  <c:v>22</c:v>
                </c:pt>
                <c:pt idx="3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2F-4F0C-AC7B-206BA1E7E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63933056"/>
        <c:axId val="-63931968"/>
      </c:barChart>
      <c:catAx>
        <c:axId val="-63933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DO"/>
          </a:p>
        </c:txPr>
        <c:crossAx val="-63931968"/>
        <c:crosses val="autoZero"/>
        <c:auto val="1"/>
        <c:lblAlgn val="ctr"/>
        <c:lblOffset val="100"/>
        <c:noMultiLvlLbl val="0"/>
      </c:catAx>
      <c:valAx>
        <c:axId val="-63931968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-63933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'[1]Estadísticas NNA'!$B$196:$B$199</c:f>
              <c:strCache>
                <c:ptCount val="4"/>
                <c:pt idx="0">
                  <c:v>Depositados</c:v>
                </c:pt>
                <c:pt idx="1">
                  <c:v>Inadmisibles</c:v>
                </c:pt>
                <c:pt idx="2">
                  <c:v>Acogidos</c:v>
                </c:pt>
                <c:pt idx="3">
                  <c:v>Rechazados</c:v>
                </c:pt>
              </c:strCache>
            </c:strRef>
          </c:cat>
          <c:val>
            <c:numRef>
              <c:f>'[1]Estadísticas NNA'!$C$196:$C$199</c:f>
              <c:numCache>
                <c:formatCode>#,##0</c:formatCode>
                <c:ptCount val="4"/>
                <c:pt idx="0">
                  <c:v>25</c:v>
                </c:pt>
                <c:pt idx="1">
                  <c:v>0</c:v>
                </c:pt>
                <c:pt idx="2">
                  <c:v>6</c:v>
                </c:pt>
                <c:pt idx="3">
                  <c:v>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B3A-4620-A83D-A5F15B0C2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60829120"/>
        <c:axId val="-60827488"/>
      </c:barChart>
      <c:catAx>
        <c:axId val="-60829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DO"/>
          </a:p>
        </c:txPr>
        <c:crossAx val="-60827488"/>
        <c:crosses val="autoZero"/>
        <c:auto val="1"/>
        <c:lblAlgn val="ctr"/>
        <c:lblOffset val="100"/>
        <c:noMultiLvlLbl val="0"/>
      </c:catAx>
      <c:valAx>
        <c:axId val="-60827488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-60829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6635739604954574"/>
          <c:y val="4.4579491264079077E-2"/>
          <c:w val="0.43465111149569219"/>
          <c:h val="0.9108410174718418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CB6565CF-76C1-4E57-BCF3-EF082B3F9250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E95E365A-0B7D-46B2-83C4-52E6E3E62371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3A6F664-59A4-456B-AFBB-D9889AFC3008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7159AA22-2A78-4068-AB9E-1AD955930DE0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46AA4DAF-6F70-42DA-928F-004102F63F56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8D675B10-5D8C-41E0-948D-D34CFFDE5140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D96A8F71-AFB5-4476-9A3C-9FB1EA3CBA8D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750CB5F8-1084-42B7-B67B-10DE653837A7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2EC36DC3-526B-4059-9D13-0A7027B22B83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FA0A5F87-F014-420B-8E9E-A4384C3914CB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DDA7CEF7-C4E9-45A8-9399-08D24FCD8E65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9C9AFEB3-B434-437D-9DA5-1D5D24722F80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E3A4D78A-AA8B-465B-B8FF-2CA996F3B65E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4A709456-59DD-44C2-85AF-523FC6A1A640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FF470A49-2EF4-4481-B8FD-A37DB0D542D6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CEE67AB1-1998-464D-9A73-42ECB5694C59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E0B3A61D-1328-4EBB-89ED-720467C26F9D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84EDE7D6-1F8D-4124-97A2-CCDBCBA59306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ORD'!$B$45:$B$53</c:f>
              <c:strCache>
                <c:ptCount val="9"/>
                <c:pt idx="0">
                  <c:v>Impedimento de Salida Interno</c:v>
                </c:pt>
                <c:pt idx="1">
                  <c:v>Impedimento de Salida Externo</c:v>
                </c:pt>
                <c:pt idx="2">
                  <c:v>Arresto Domiciliario</c:v>
                </c:pt>
                <c:pt idx="3">
                  <c:v>Vigilancia Institucional</c:v>
                </c:pt>
                <c:pt idx="4">
                  <c:v>Libertad sin Medida de Coerción</c:v>
                </c:pt>
                <c:pt idx="5">
                  <c:v>Garantía Económica de Imposible Cumplimiento</c:v>
                </c:pt>
                <c:pt idx="6">
                  <c:v>Presentación Periódica</c:v>
                </c:pt>
                <c:pt idx="7">
                  <c:v>Libertad por Garantía Económica</c:v>
                </c:pt>
                <c:pt idx="8">
                  <c:v>Prisión Preventiva</c:v>
                </c:pt>
              </c:strCache>
            </c:strRef>
          </c:cat>
          <c:val>
            <c:numRef>
              <c:f>'Estadísticas ORD'!$D$45:$D$53</c:f>
              <c:numCache>
                <c:formatCode>0.00%</c:formatCode>
                <c:ptCount val="9"/>
                <c:pt idx="0">
                  <c:v>2.1691973969631235E-4</c:v>
                </c:pt>
                <c:pt idx="1">
                  <c:v>3.68763557483731E-3</c:v>
                </c:pt>
                <c:pt idx="2">
                  <c:v>3.9045553145336228E-3</c:v>
                </c:pt>
                <c:pt idx="3">
                  <c:v>6.2906724511930584E-3</c:v>
                </c:pt>
                <c:pt idx="4">
                  <c:v>5.8568329718004339E-2</c:v>
                </c:pt>
                <c:pt idx="5">
                  <c:v>0.10065075921908893</c:v>
                </c:pt>
                <c:pt idx="6">
                  <c:v>0.22429501084598699</c:v>
                </c:pt>
                <c:pt idx="7">
                  <c:v>0.25379609544468545</c:v>
                </c:pt>
                <c:pt idx="8">
                  <c:v>0.34859002169197395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2F08-4E61-9EEC-CC255E835D35}"/>
            </c:ext>
            <c:ext xmlns:c15="http://schemas.microsoft.com/office/drawing/2012/chart" uri="{02D57815-91ED-43cb-92C2-25804820EDAC}">
              <c15:datalabelsRange>
                <c15:f>'Estadísticas ORD'!$C$45:$C$53</c15:f>
                <c15:dlblRangeCache>
                  <c:ptCount val="9"/>
                  <c:pt idx="0">
                    <c:v>1</c:v>
                  </c:pt>
                  <c:pt idx="1">
                    <c:v>17</c:v>
                  </c:pt>
                  <c:pt idx="2">
                    <c:v>18</c:v>
                  </c:pt>
                  <c:pt idx="3">
                    <c:v>29</c:v>
                  </c:pt>
                  <c:pt idx="4">
                    <c:v>270</c:v>
                  </c:pt>
                  <c:pt idx="5">
                    <c:v>464</c:v>
                  </c:pt>
                  <c:pt idx="6">
                    <c:v>1,034</c:v>
                  </c:pt>
                  <c:pt idx="7">
                    <c:v>1,170</c:v>
                  </c:pt>
                  <c:pt idx="8">
                    <c:v>1,607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125007520"/>
        <c:axId val="-125014048"/>
      </c:barChart>
      <c:catAx>
        <c:axId val="-1250075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DO"/>
          </a:p>
        </c:txPr>
        <c:crossAx val="-125014048"/>
        <c:crosses val="autoZero"/>
        <c:auto val="1"/>
        <c:lblAlgn val="ctr"/>
        <c:lblOffset val="100"/>
        <c:noMultiLvlLbl val="0"/>
      </c:catAx>
      <c:valAx>
        <c:axId val="-125014048"/>
        <c:scaling>
          <c:orientation val="minMax"/>
        </c:scaling>
        <c:delete val="1"/>
        <c:axPos val="b"/>
        <c:numFmt formatCode="0.00%" sourceLinked="1"/>
        <c:majorTickMark val="none"/>
        <c:minorTickMark val="none"/>
        <c:tickLblPos val="nextTo"/>
        <c:crossAx val="-125007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9709978574752702"/>
          <c:y val="3.7225032382047676E-2"/>
          <c:w val="0.56702296114462269"/>
          <c:h val="0.9255499352359046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F3F86957-41C6-4D03-B43A-AFB9F07DA554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3FB93649-1B44-4AD1-AB0E-B8634BC288BC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3224A1F-CCEA-47E8-9922-332799BCD61C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38EA381B-DB8E-4240-A8A6-3246A4C21572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04DA0F96-1D41-444F-8D93-5EC83583017B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2135859E-B916-4528-A8DA-AD227E528A1E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B636C115-1A17-4F67-B1F4-6089A182C71A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FDFF5121-0017-4CF9-AC85-CE6308DFAEE5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8C68B0E1-A3DC-4F5A-9741-E11A1F5C1B69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375D58A1-0398-4FC9-BCCE-8B558991296D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B0087695-85AB-4595-AB85-5FA4280964C3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FAD56448-A2A1-40DD-9A32-FF9A35B1C2F2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5C3EDA99-6DDA-49D3-8C55-540A0EF542D0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3BE73F55-E80E-49A3-8B56-C56933CC57E7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5C0206AC-0730-4334-93B3-23DCACBE2DB6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7B95F7E0-60F6-49F2-98A0-2D13E479AA60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B864230E-0888-4981-B164-85226E2DDC41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2D8E706A-023C-4D77-B8F3-4F7EACCC392E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80EBF7F3-34DF-4E84-AB86-C5BFA5C58D1D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9188A084-8855-4F7D-B477-40549A4C5848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D51AF58F-3F83-45D2-9DFF-08EDC1340118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12E93738-C82C-4843-85AD-68A0FEA8DC54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AC49AF6F-F32C-41B6-BF1F-465049EB0DAE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2FA6DEE6-89E1-4616-8132-EC61A86814E2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A3F22A6B-9D34-4CB6-97AF-E48B37462232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60F02F71-94C2-4C3A-AB04-3BFBD34DD663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887D7468-D2E1-4DD3-A510-C8997011049C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3AD95AF3-896B-4E1A-BA10-BA1A549CFE2B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25756107-5A21-4B1E-ABAF-54E1BAB84FDC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1D442C45-738C-4DDD-80DA-223E07F0BCBB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C4551C7C-C0F6-49BE-A1A9-78D9F918BAB9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A33ED8DC-F1F8-4575-B3A3-7CB9AAD6078A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ORD'!$B$77:$B$92</c:f>
              <c:strCache>
                <c:ptCount val="16"/>
                <c:pt idx="0">
                  <c:v>Sustitución Total de Multa por Prisión</c:v>
                </c:pt>
                <c:pt idx="1">
                  <c:v>Libertad Condicional Definitiva</c:v>
                </c:pt>
                <c:pt idx="2">
                  <c:v>Cumplimiento Especial de la Pena Definitivo</c:v>
                </c:pt>
                <c:pt idx="3">
                  <c:v>Traslados Otorgados Fuera de la Jurisdicción</c:v>
                </c:pt>
                <c:pt idx="4">
                  <c:v>Fallecimiento</c:v>
                </c:pt>
                <c:pt idx="5">
                  <c:v>Perdón Judicial (Con Pena Eximida) </c:v>
                </c:pt>
                <c:pt idx="6">
                  <c:v>Nulidad del Procedimiento</c:v>
                </c:pt>
                <c:pt idx="7">
                  <c:v>Declinatoria al Tribunal de Adolescentes</c:v>
                </c:pt>
                <c:pt idx="8">
                  <c:v>Condena Mínima (Pena Cumplida) </c:v>
                </c:pt>
                <c:pt idx="9">
                  <c:v>Criterio de Oportunidad</c:v>
                </c:pt>
                <c:pt idx="10">
                  <c:v>Agilización de Libertad</c:v>
                </c:pt>
                <c:pt idx="11">
                  <c:v>Prescripción</c:v>
                </c:pt>
                <c:pt idx="12">
                  <c:v>Archivo Definitivo</c:v>
                </c:pt>
                <c:pt idx="13">
                  <c:v>Auto de No Ha Lugar</c:v>
                </c:pt>
                <c:pt idx="14">
                  <c:v>Descargo </c:v>
                </c:pt>
                <c:pt idx="15">
                  <c:v>Extinción</c:v>
                </c:pt>
              </c:strCache>
            </c:strRef>
          </c:cat>
          <c:val>
            <c:numRef>
              <c:f>'Estadísticas ORD'!$D$77:$D$92</c:f>
              <c:numCache>
                <c:formatCode>0.00%</c:formatCode>
                <c:ptCount val="16"/>
                <c:pt idx="0">
                  <c:v>1.0023387905111927E-3</c:v>
                </c:pt>
                <c:pt idx="1">
                  <c:v>1.0023387905111927E-3</c:v>
                </c:pt>
                <c:pt idx="2">
                  <c:v>2.0046775810223854E-3</c:v>
                </c:pt>
                <c:pt idx="3">
                  <c:v>3.6752422318743734E-3</c:v>
                </c:pt>
                <c:pt idx="4">
                  <c:v>5.3458068827263614E-3</c:v>
                </c:pt>
                <c:pt idx="5">
                  <c:v>5.6799198128967589E-3</c:v>
                </c:pt>
                <c:pt idx="6">
                  <c:v>6.3481456732375546E-3</c:v>
                </c:pt>
                <c:pt idx="7">
                  <c:v>9.0210491146007349E-3</c:v>
                </c:pt>
                <c:pt idx="8">
                  <c:v>9.3551620447711332E-3</c:v>
                </c:pt>
                <c:pt idx="9">
                  <c:v>1.2362178416304711E-2</c:v>
                </c:pt>
                <c:pt idx="10">
                  <c:v>4.0427664550618109E-2</c:v>
                </c:pt>
                <c:pt idx="11">
                  <c:v>5.045105245573004E-2</c:v>
                </c:pt>
                <c:pt idx="12">
                  <c:v>0.11961242900100234</c:v>
                </c:pt>
                <c:pt idx="13">
                  <c:v>0.20113598396257934</c:v>
                </c:pt>
                <c:pt idx="14">
                  <c:v>0.22619445372535918</c:v>
                </c:pt>
                <c:pt idx="15">
                  <c:v>0.30638155696625458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630D-4508-B39C-0C6D34D09CFC}"/>
            </c:ext>
            <c:ext xmlns:c15="http://schemas.microsoft.com/office/drawing/2012/chart" uri="{02D57815-91ED-43cb-92C2-25804820EDAC}">
              <c15:datalabelsRange>
                <c15:f>'Estadísticas ORD'!$C$77:$C$92</c15:f>
                <c15:dlblRangeCache>
                  <c:ptCount val="16"/>
                  <c:pt idx="0">
                    <c:v>3</c:v>
                  </c:pt>
                  <c:pt idx="1">
                    <c:v>3</c:v>
                  </c:pt>
                  <c:pt idx="2">
                    <c:v>6</c:v>
                  </c:pt>
                  <c:pt idx="3">
                    <c:v>11</c:v>
                  </c:pt>
                  <c:pt idx="4">
                    <c:v>16</c:v>
                  </c:pt>
                  <c:pt idx="5">
                    <c:v>17</c:v>
                  </c:pt>
                  <c:pt idx="6">
                    <c:v>19</c:v>
                  </c:pt>
                  <c:pt idx="7">
                    <c:v>27</c:v>
                  </c:pt>
                  <c:pt idx="8">
                    <c:v>28</c:v>
                  </c:pt>
                  <c:pt idx="9">
                    <c:v>37</c:v>
                  </c:pt>
                  <c:pt idx="10">
                    <c:v>121</c:v>
                  </c:pt>
                  <c:pt idx="11">
                    <c:v>151</c:v>
                  </c:pt>
                  <c:pt idx="12">
                    <c:v>358</c:v>
                  </c:pt>
                  <c:pt idx="13">
                    <c:v>602</c:v>
                  </c:pt>
                  <c:pt idx="14">
                    <c:v>677</c:v>
                  </c:pt>
                  <c:pt idx="15">
                    <c:v>917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125003712"/>
        <c:axId val="-125010240"/>
      </c:barChart>
      <c:catAx>
        <c:axId val="-1250037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DO"/>
          </a:p>
        </c:txPr>
        <c:crossAx val="-125010240"/>
        <c:crosses val="autoZero"/>
        <c:auto val="1"/>
        <c:lblAlgn val="ctr"/>
        <c:lblOffset val="100"/>
        <c:noMultiLvlLbl val="0"/>
      </c:catAx>
      <c:valAx>
        <c:axId val="-125010240"/>
        <c:scaling>
          <c:orientation val="minMax"/>
        </c:scaling>
        <c:delete val="1"/>
        <c:axPos val="b"/>
        <c:numFmt formatCode="0.00%" sourceLinked="1"/>
        <c:majorTickMark val="none"/>
        <c:minorTickMark val="none"/>
        <c:tickLblPos val="nextTo"/>
        <c:crossAx val="-125003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A7B-4149-A6CF-B1589D3674F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A7B-4149-A6CF-B1589D3674F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A7B-4149-A6CF-B1589D3674F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A7B-4149-A6CF-B1589D3674F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ORD'!$B$110:$B$113</c:f>
              <c:strCache>
                <c:ptCount val="4"/>
                <c:pt idx="0">
                  <c:v>Depositados</c:v>
                </c:pt>
                <c:pt idx="1">
                  <c:v>Inadmisibles</c:v>
                </c:pt>
                <c:pt idx="2">
                  <c:v>Acogidos</c:v>
                </c:pt>
                <c:pt idx="3">
                  <c:v>Rechazados</c:v>
                </c:pt>
              </c:strCache>
            </c:strRef>
          </c:cat>
          <c:val>
            <c:numRef>
              <c:f>'Estadísticas ORD'!$C$110:$C$113</c:f>
              <c:numCache>
                <c:formatCode>#,##0</c:formatCode>
                <c:ptCount val="4"/>
                <c:pt idx="0">
                  <c:v>88</c:v>
                </c:pt>
                <c:pt idx="1">
                  <c:v>9</c:v>
                </c:pt>
                <c:pt idx="2">
                  <c:v>21</c:v>
                </c:pt>
                <c:pt idx="3">
                  <c:v>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EB7-40F2-9212-6C6A735C7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125011872"/>
        <c:axId val="-125011328"/>
      </c:barChart>
      <c:catAx>
        <c:axId val="-12501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DO"/>
          </a:p>
        </c:txPr>
        <c:crossAx val="-125011328"/>
        <c:crosses val="autoZero"/>
        <c:auto val="1"/>
        <c:lblAlgn val="ctr"/>
        <c:lblOffset val="100"/>
        <c:noMultiLvlLbl val="0"/>
      </c:catAx>
      <c:valAx>
        <c:axId val="-12501132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-125011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E3B-4C78-B3AB-046AD519CF0F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E3B-4C78-B3AB-046AD519CF0F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E3B-4C78-B3AB-046AD519CF0F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E3B-4C78-B3AB-046AD519CF0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ORD'!$B$137:$B$140</c:f>
              <c:strCache>
                <c:ptCount val="4"/>
                <c:pt idx="0">
                  <c:v>Depositados</c:v>
                </c:pt>
                <c:pt idx="1">
                  <c:v>Inadmisibles</c:v>
                </c:pt>
                <c:pt idx="2">
                  <c:v>Acogidos</c:v>
                </c:pt>
                <c:pt idx="3">
                  <c:v>Rechazados</c:v>
                </c:pt>
              </c:strCache>
            </c:strRef>
          </c:cat>
          <c:val>
            <c:numRef>
              <c:f>'Estadísticas ORD'!$C$137:$C$140</c:f>
              <c:numCache>
                <c:formatCode>#,##0</c:formatCode>
                <c:ptCount val="4"/>
                <c:pt idx="0">
                  <c:v>43</c:v>
                </c:pt>
                <c:pt idx="1">
                  <c:v>1</c:v>
                </c:pt>
                <c:pt idx="2">
                  <c:v>35</c:v>
                </c:pt>
                <c:pt idx="3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B13-4AAB-B064-F3C8A6382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125015136"/>
        <c:axId val="-125000448"/>
      </c:barChart>
      <c:catAx>
        <c:axId val="-12501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DO"/>
          </a:p>
        </c:txPr>
        <c:crossAx val="-125000448"/>
        <c:crosses val="autoZero"/>
        <c:auto val="1"/>
        <c:lblAlgn val="ctr"/>
        <c:lblOffset val="100"/>
        <c:noMultiLvlLbl val="0"/>
      </c:catAx>
      <c:valAx>
        <c:axId val="-12500044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-125015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1CD-4450-99C6-DDBC9198A6CF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1CD-4450-99C6-DDBC9198A6CF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1CD-4450-99C6-DDBC9198A6CF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1CD-4450-99C6-DDBC9198A6C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ORD'!$B$163:$B$166</c:f>
              <c:strCache>
                <c:ptCount val="4"/>
                <c:pt idx="0">
                  <c:v>Depositados</c:v>
                </c:pt>
                <c:pt idx="1">
                  <c:v>Inadmisibles</c:v>
                </c:pt>
                <c:pt idx="2">
                  <c:v>Acogidos</c:v>
                </c:pt>
                <c:pt idx="3">
                  <c:v>Rechazados</c:v>
                </c:pt>
              </c:strCache>
            </c:strRef>
          </c:cat>
          <c:val>
            <c:numRef>
              <c:f>'Estadísticas ORD'!$C$163:$C$166</c:f>
              <c:numCache>
                <c:formatCode>#,##0</c:formatCode>
                <c:ptCount val="4"/>
                <c:pt idx="0">
                  <c:v>471</c:v>
                </c:pt>
                <c:pt idx="1">
                  <c:v>1</c:v>
                </c:pt>
                <c:pt idx="2">
                  <c:v>107</c:v>
                </c:pt>
                <c:pt idx="3">
                  <c:v>175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1F-4261-B287-AB404BD8F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125002080"/>
        <c:axId val="-125010784"/>
      </c:barChart>
      <c:catAx>
        <c:axId val="-12500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DO"/>
          </a:p>
        </c:txPr>
        <c:crossAx val="-125010784"/>
        <c:crosses val="autoZero"/>
        <c:auto val="1"/>
        <c:lblAlgn val="ctr"/>
        <c:lblOffset val="100"/>
        <c:noMultiLvlLbl val="0"/>
      </c:catAx>
      <c:valAx>
        <c:axId val="-12501078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-125002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AB6-4C23-ADC1-9C538207837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AB6-4C23-ADC1-9C538207837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AB6-4C23-ADC1-9C538207837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4AB6-4C23-ADC1-9C538207837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ORD'!$B$191:$B$194</c:f>
              <c:strCache>
                <c:ptCount val="4"/>
                <c:pt idx="0">
                  <c:v>Depositados</c:v>
                </c:pt>
                <c:pt idx="1">
                  <c:v>Inadmisibles</c:v>
                </c:pt>
                <c:pt idx="2">
                  <c:v>Acogidos</c:v>
                </c:pt>
                <c:pt idx="3">
                  <c:v>Rechazados</c:v>
                </c:pt>
              </c:strCache>
            </c:strRef>
          </c:cat>
          <c:val>
            <c:numRef>
              <c:f>'Estadísticas ORD'!$C$191:$C$194</c:f>
              <c:numCache>
                <c:formatCode>#,##0</c:formatCode>
                <c:ptCount val="4"/>
                <c:pt idx="0">
                  <c:v>789</c:v>
                </c:pt>
                <c:pt idx="1">
                  <c:v>11</c:v>
                </c:pt>
                <c:pt idx="2">
                  <c:v>335</c:v>
                </c:pt>
                <c:pt idx="3">
                  <c:v>547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F32-4758-A226-19EA1943D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125009696"/>
        <c:axId val="-125001536"/>
      </c:barChart>
      <c:catAx>
        <c:axId val="-12500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DO"/>
          </a:p>
        </c:txPr>
        <c:crossAx val="-125001536"/>
        <c:crosses val="autoZero"/>
        <c:auto val="1"/>
        <c:lblAlgn val="ctr"/>
        <c:lblOffset val="100"/>
        <c:noMultiLvlLbl val="0"/>
      </c:catAx>
      <c:valAx>
        <c:axId val="-125001536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-125009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ORD'!$B$222:$B$225</c:f>
              <c:strCache>
                <c:ptCount val="4"/>
                <c:pt idx="0">
                  <c:v>Depositados</c:v>
                </c:pt>
                <c:pt idx="1">
                  <c:v>Inadmisibles</c:v>
                </c:pt>
                <c:pt idx="2">
                  <c:v>Acogidos</c:v>
                </c:pt>
                <c:pt idx="3">
                  <c:v>Rechazados</c:v>
                </c:pt>
              </c:strCache>
            </c:strRef>
          </c:cat>
          <c:val>
            <c:numRef>
              <c:f>'Estadísticas ORD'!$C$222:$C$225</c:f>
              <c:numCache>
                <c:formatCode>#,##0</c:formatCode>
                <c:ptCount val="4"/>
                <c:pt idx="0">
                  <c:v>428</c:v>
                </c:pt>
                <c:pt idx="1">
                  <c:v>3</c:v>
                </c:pt>
                <c:pt idx="2">
                  <c:v>125</c:v>
                </c:pt>
                <c:pt idx="3">
                  <c:v>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C13-4EFF-97A7-25ACAE0B1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-125005888"/>
        <c:axId val="-125009152"/>
      </c:barChart>
      <c:catAx>
        <c:axId val="-125005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DO"/>
          </a:p>
        </c:txPr>
        <c:crossAx val="-125009152"/>
        <c:crosses val="autoZero"/>
        <c:auto val="1"/>
        <c:lblAlgn val="ctr"/>
        <c:lblOffset val="100"/>
        <c:noMultiLvlLbl val="0"/>
      </c:catAx>
      <c:valAx>
        <c:axId val="-125009152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-125005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ORD'!$B$252:$B$255</c:f>
              <c:strCache>
                <c:ptCount val="4"/>
                <c:pt idx="0">
                  <c:v>Depositados</c:v>
                </c:pt>
                <c:pt idx="1">
                  <c:v>Inadmisibles</c:v>
                </c:pt>
                <c:pt idx="2">
                  <c:v>Acogidos</c:v>
                </c:pt>
                <c:pt idx="3">
                  <c:v>Rechazados</c:v>
                </c:pt>
              </c:strCache>
            </c:strRef>
          </c:cat>
          <c:val>
            <c:numRef>
              <c:f>'Estadísticas ORD'!$C$252:$C$255</c:f>
              <c:numCache>
                <c:formatCode>#,##0</c:formatCode>
                <c:ptCount val="4"/>
                <c:pt idx="0">
                  <c:v>489</c:v>
                </c:pt>
                <c:pt idx="1">
                  <c:v>1</c:v>
                </c:pt>
                <c:pt idx="2">
                  <c:v>84</c:v>
                </c:pt>
                <c:pt idx="3">
                  <c:v>182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5DD-4D97-80F8-5A5C42F0B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-125000992"/>
        <c:axId val="-125008608"/>
      </c:barChart>
      <c:catAx>
        <c:axId val="-125000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DO"/>
          </a:p>
        </c:txPr>
        <c:crossAx val="-125008608"/>
        <c:crosses val="autoZero"/>
        <c:auto val="1"/>
        <c:lblAlgn val="ctr"/>
        <c:lblOffset val="100"/>
        <c:noMultiLvlLbl val="0"/>
      </c:catAx>
      <c:valAx>
        <c:axId val="-125008608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-125000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chart" Target="../charts/chart4.xml"/><Relationship Id="rId10" Type="http://schemas.openxmlformats.org/officeDocument/2006/relationships/chart" Target="../charts/chart9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7" Type="http://schemas.openxmlformats.org/officeDocument/2006/relationships/chart" Target="../charts/chart19.xml"/><Relationship Id="rId2" Type="http://schemas.openxmlformats.org/officeDocument/2006/relationships/image" Target="../media/image1.png"/><Relationship Id="rId1" Type="http://schemas.openxmlformats.org/officeDocument/2006/relationships/chart" Target="../charts/chart14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692944</xdr:colOff>
      <xdr:row>16</xdr:row>
      <xdr:rowOff>23813</xdr:rowOff>
    </xdr:from>
    <xdr:to>
      <xdr:col>13</xdr:col>
      <xdr:colOff>453571</xdr:colOff>
      <xdr:row>21</xdr:row>
      <xdr:rowOff>118919</xdr:rowOff>
    </xdr:to>
    <xdr:sp macro="" textlink="">
      <xdr:nvSpPr>
        <xdr:cNvPr id="2" name="Rectángul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8465344" y="1643063"/>
          <a:ext cx="5856627" cy="999981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Comparación de Entrada de Casos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por  Sexo,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Materia Penal Ordinaria,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abril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- junio </a:t>
          </a: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2023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endParaRPr lang="es-DO" sz="1400" b="1" i="1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733425</xdr:colOff>
      <xdr:row>1</xdr:row>
      <xdr:rowOff>95250</xdr:rowOff>
    </xdr:from>
    <xdr:to>
      <xdr:col>2</xdr:col>
      <xdr:colOff>132029</xdr:colOff>
      <xdr:row>7</xdr:row>
      <xdr:rowOff>78921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257175"/>
          <a:ext cx="3313379" cy="955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638175</xdr:colOff>
      <xdr:row>19</xdr:row>
      <xdr:rowOff>95250</xdr:rowOff>
    </xdr:from>
    <xdr:to>
      <xdr:col>12</xdr:col>
      <xdr:colOff>638175</xdr:colOff>
      <xdr:row>35</xdr:row>
      <xdr:rowOff>157162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455080</xdr:colOff>
      <xdr:row>44</xdr:row>
      <xdr:rowOff>157690</xdr:rowOff>
    </xdr:from>
    <xdr:to>
      <xdr:col>14</xdr:col>
      <xdr:colOff>202405</xdr:colOff>
      <xdr:row>64</xdr:row>
      <xdr:rowOff>107156</xdr:rowOff>
    </xdr:to>
    <xdr:graphicFrame macro="">
      <xdr:nvGraphicFramePr>
        <xdr:cNvPr id="5" name="Gráfico 4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277812</xdr:colOff>
      <xdr:row>40</xdr:row>
      <xdr:rowOff>117740</xdr:rowOff>
    </xdr:from>
    <xdr:to>
      <xdr:col>12</xdr:col>
      <xdr:colOff>672703</xdr:colOff>
      <xdr:row>44</xdr:row>
      <xdr:rowOff>39989</xdr:rowOff>
    </xdr:to>
    <xdr:sp macro="" textlink="">
      <xdr:nvSpPr>
        <xdr:cNvPr id="6" name="Rectángulo 5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/>
      </xdr:nvSpPr>
      <xdr:spPr>
        <a:xfrm>
          <a:off x="8814593" y="6547115"/>
          <a:ext cx="4966891" cy="660437"/>
        </a:xfrm>
        <a:prstGeom prst="rect">
          <a:avLst/>
        </a:prstGeom>
      </xdr:spPr>
      <xdr:txBody>
        <a:bodyPr wrap="square" lIns="91440" tIns="45720" rIns="91440" bIns="45720" anchor="t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es-DO" sz="1800" b="1" i="1">
              <a:latin typeface="Times New Roman"/>
              <a:ea typeface="Calibri" panose="020F0502020204030204" pitchFamily="34" charset="0"/>
              <a:cs typeface="Times New Roman"/>
            </a:rPr>
            <a:t>Medidas de Coerción en Materia Penal Ordinaria,</a:t>
          </a:r>
          <a:r>
            <a:rPr lang="es-DO" sz="1800" b="1" i="1" baseline="0">
              <a:latin typeface="Times New Roman"/>
              <a:ea typeface="Calibri" panose="020F0502020204030204" pitchFamily="34" charset="0"/>
              <a:cs typeface="Times New Roman"/>
            </a:rPr>
            <a:t> </a:t>
          </a:r>
          <a:r>
            <a:rPr lang="es-DO" sz="1800" b="1" i="1">
              <a:latin typeface="Times New Roman"/>
              <a:ea typeface="Calibri" panose="020F0502020204030204" pitchFamily="34" charset="0"/>
              <a:cs typeface="Times New Roman"/>
            </a:rPr>
            <a:t>abril - junio 2023</a:t>
          </a:r>
          <a:endParaRPr lang="es-DO" sz="1800" i="1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571499</xdr:colOff>
      <xdr:row>69</xdr:row>
      <xdr:rowOff>52916</xdr:rowOff>
    </xdr:from>
    <xdr:to>
      <xdr:col>13</xdr:col>
      <xdr:colOff>612321</xdr:colOff>
      <xdr:row>74</xdr:row>
      <xdr:rowOff>7251</xdr:rowOff>
    </xdr:to>
    <xdr:sp macro="" textlink="">
      <xdr:nvSpPr>
        <xdr:cNvPr id="7" name="Rectángulo 6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SpPr/>
      </xdr:nvSpPr>
      <xdr:spPr>
        <a:xfrm>
          <a:off x="8346280" y="10923322"/>
          <a:ext cx="6136822" cy="859210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800" b="1" i="1">
              <a:latin typeface="Times New Roman" panose="02020603050405020304" pitchFamily="18" charset="0"/>
              <a:cs typeface="Times New Roman" panose="02020603050405020304" pitchFamily="18" charset="0"/>
            </a:rPr>
            <a:t>Cantidad de Casos Resueltos por Tipo de Decisión en Materia Penal Ordinaria,</a:t>
          </a:r>
          <a:r>
            <a:rPr lang="es-DO" sz="1800" b="1" i="1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s-DO" sz="1800" b="1" i="1">
              <a:latin typeface="Times New Roman" panose="02020603050405020304" pitchFamily="18" charset="0"/>
              <a:cs typeface="Times New Roman" panose="02020603050405020304" pitchFamily="18" charset="0"/>
            </a:rPr>
            <a:t>abril - junio 2023</a:t>
          </a:r>
        </a:p>
        <a:p>
          <a:pPr algn="ctr"/>
          <a:endParaRPr lang="es-DO" sz="1600" i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703790</xdr:colOff>
      <xdr:row>73</xdr:row>
      <xdr:rowOff>80961</xdr:rowOff>
    </xdr:from>
    <xdr:to>
      <xdr:col>13</xdr:col>
      <xdr:colOff>571500</xdr:colOff>
      <xdr:row>100</xdr:row>
      <xdr:rowOff>-1</xdr:rowOff>
    </xdr:to>
    <xdr:graphicFrame macro="">
      <xdr:nvGraphicFramePr>
        <xdr:cNvPr id="8" name="Gráfico 7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497418</xdr:colOff>
      <xdr:row>104</xdr:row>
      <xdr:rowOff>32081</xdr:rowOff>
    </xdr:from>
    <xdr:to>
      <xdr:col>11</xdr:col>
      <xdr:colOff>738188</xdr:colOff>
      <xdr:row>109</xdr:row>
      <xdr:rowOff>142740</xdr:rowOff>
    </xdr:to>
    <xdr:sp macro="" textlink="">
      <xdr:nvSpPr>
        <xdr:cNvPr id="9" name="Rectángulo 8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SpPr/>
      </xdr:nvSpPr>
      <xdr:spPr>
        <a:xfrm>
          <a:off x="8272199" y="15843581"/>
          <a:ext cx="4812770" cy="1015534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Hábeas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Corpus, en Materia Penal Ordinaria, abril - junio 2023</a:t>
          </a:r>
          <a:endParaRPr lang="es-DO" sz="1800" b="1" i="1"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endParaRPr lang="es-DO" sz="1600" i="1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393096</xdr:colOff>
      <xdr:row>132</xdr:row>
      <xdr:rowOff>45499</xdr:rowOff>
    </xdr:from>
    <xdr:to>
      <xdr:col>13</xdr:col>
      <xdr:colOff>11906</xdr:colOff>
      <xdr:row>136</xdr:row>
      <xdr:rowOff>38794</xdr:rowOff>
    </xdr:to>
    <xdr:sp macro="" textlink="">
      <xdr:nvSpPr>
        <xdr:cNvPr id="10" name="Rectángulo 9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SpPr/>
      </xdr:nvSpPr>
      <xdr:spPr>
        <a:xfrm>
          <a:off x="7405877" y="22464968"/>
          <a:ext cx="6476810" cy="73148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Amparos, en Materia Penal Ordinaria, abril - junio 2023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endParaRPr lang="es-DO" sz="1600" i="1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359833</xdr:colOff>
      <xdr:row>107</xdr:row>
      <xdr:rowOff>104775</xdr:rowOff>
    </xdr:from>
    <xdr:to>
      <xdr:col>11</xdr:col>
      <xdr:colOff>359833</xdr:colOff>
      <xdr:row>123</xdr:row>
      <xdr:rowOff>138641</xdr:rowOff>
    </xdr:to>
    <xdr:graphicFrame macro="">
      <xdr:nvGraphicFramePr>
        <xdr:cNvPr id="11" name="Gráfico 10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201082</xdr:colOff>
      <xdr:row>135</xdr:row>
      <xdr:rowOff>2910</xdr:rowOff>
    </xdr:from>
    <xdr:to>
      <xdr:col>11</xdr:col>
      <xdr:colOff>571500</xdr:colOff>
      <xdr:row>150</xdr:row>
      <xdr:rowOff>153459</xdr:rowOff>
    </xdr:to>
    <xdr:graphicFrame macro="">
      <xdr:nvGraphicFramePr>
        <xdr:cNvPr id="12" name="Gráfico 11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357188</xdr:colOff>
      <xdr:row>156</xdr:row>
      <xdr:rowOff>99078</xdr:rowOff>
    </xdr:from>
    <xdr:to>
      <xdr:col>12</xdr:col>
      <xdr:colOff>273843</xdr:colOff>
      <xdr:row>160</xdr:row>
      <xdr:rowOff>71927</xdr:rowOff>
    </xdr:to>
    <xdr:sp macro="" textlink="">
      <xdr:nvSpPr>
        <xdr:cNvPr id="13" name="Rectángulo 6">
          <a:extLst>
            <a:ext uri="{FF2B5EF4-FFF2-40B4-BE49-F238E27FC236}">
              <a16:creationId xmlns="" xmlns:a16="http://schemas.microsoft.com/office/drawing/2014/main" id="{060B8E31-9A5F-5CD2-04C1-446FDB6C65C6}"/>
            </a:ext>
          </a:extLst>
        </xdr:cNvPr>
        <xdr:cNvSpPr/>
      </xdr:nvSpPr>
      <xdr:spPr>
        <a:xfrm>
          <a:off x="7369969" y="26626203"/>
          <a:ext cx="6012655" cy="639599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Recursos de Apelaciones de Medidas de Coerción, en Materia Penal Ordinaria, abril - junio 2023</a:t>
          </a:r>
          <a:endParaRPr lang="es-DO" sz="1800"/>
        </a:p>
      </xdr:txBody>
    </xdr:sp>
    <xdr:clientData/>
  </xdr:twoCellAnchor>
  <xdr:twoCellAnchor>
    <xdr:from>
      <xdr:col>4</xdr:col>
      <xdr:colOff>682484</xdr:colOff>
      <xdr:row>187</xdr:row>
      <xdr:rowOff>9780</xdr:rowOff>
    </xdr:from>
    <xdr:to>
      <xdr:col>12</xdr:col>
      <xdr:colOff>124590</xdr:colOff>
      <xdr:row>190</xdr:row>
      <xdr:rowOff>77879</xdr:rowOff>
    </xdr:to>
    <xdr:sp macro="" textlink="">
      <xdr:nvSpPr>
        <xdr:cNvPr id="14" name="Rectángulo 6">
          <a:extLst>
            <a:ext uri="{FF2B5EF4-FFF2-40B4-BE49-F238E27FC236}">
              <a16:creationId xmlns="" xmlns:a16="http://schemas.microsoft.com/office/drawing/2014/main" id="{22FED6C2-DF42-476A-8A8C-7C1230C6CACE}"/>
            </a:ext>
          </a:extLst>
        </xdr:cNvPr>
        <xdr:cNvSpPr/>
      </xdr:nvSpPr>
      <xdr:spPr>
        <a:xfrm>
          <a:off x="7695265" y="31811374"/>
          <a:ext cx="5538106" cy="639599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Revisiones de Medidas de Coerción, en Materia Penal Ordinaria, abril - junio 2023</a:t>
          </a:r>
          <a:endParaRPr lang="es-DO" sz="1800"/>
        </a:p>
      </xdr:txBody>
    </xdr:sp>
    <xdr:clientData/>
  </xdr:twoCellAnchor>
  <xdr:twoCellAnchor>
    <xdr:from>
      <xdr:col>5</xdr:col>
      <xdr:colOff>81642</xdr:colOff>
      <xdr:row>161</xdr:row>
      <xdr:rowOff>9524</xdr:rowOff>
    </xdr:from>
    <xdr:to>
      <xdr:col>11</xdr:col>
      <xdr:colOff>573769</xdr:colOff>
      <xdr:row>180</xdr:row>
      <xdr:rowOff>136072</xdr:rowOff>
    </xdr:to>
    <xdr:graphicFrame macro="">
      <xdr:nvGraphicFramePr>
        <xdr:cNvPr id="15" name="Chart 2">
          <a:extLst>
            <a:ext uri="{FF2B5EF4-FFF2-40B4-BE49-F238E27FC236}">
              <a16:creationId xmlns="" xmlns:a16="http://schemas.microsoft.com/office/drawing/2014/main" id="{2B88BC54-F866-FEF0-1D72-7BE7DAD99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39119</xdr:colOff>
      <xdr:row>190</xdr:row>
      <xdr:rowOff>134937</xdr:rowOff>
    </xdr:from>
    <xdr:to>
      <xdr:col>11</xdr:col>
      <xdr:colOff>456406</xdr:colOff>
      <xdr:row>209</xdr:row>
      <xdr:rowOff>141173</xdr:rowOff>
    </xdr:to>
    <xdr:graphicFrame macro="">
      <xdr:nvGraphicFramePr>
        <xdr:cNvPr id="16" name="Chart 15">
          <a:extLst>
            <a:ext uri="{FF2B5EF4-FFF2-40B4-BE49-F238E27FC236}">
              <a16:creationId xmlns="" xmlns:a16="http://schemas.microsoft.com/office/drawing/2014/main" id="{6549D9B1-41A4-8E3B-845C-83409FF1C9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566539</xdr:colOff>
      <xdr:row>217</xdr:row>
      <xdr:rowOff>65483</xdr:rowOff>
    </xdr:from>
    <xdr:to>
      <xdr:col>12</xdr:col>
      <xdr:colOff>8645</xdr:colOff>
      <xdr:row>220</xdr:row>
      <xdr:rowOff>193114</xdr:rowOff>
    </xdr:to>
    <xdr:sp macro="" textlink="">
      <xdr:nvSpPr>
        <xdr:cNvPr id="17" name="Rectángulo 6">
          <a:extLst>
            <a:ext uri="{FF2B5EF4-FFF2-40B4-BE49-F238E27FC236}">
              <a16:creationId xmlns="" xmlns:a16="http://schemas.microsoft.com/office/drawing/2014/main" id="{C8A3EBF8-3AA6-4FA5-AC0B-C43DE54BABF8}"/>
            </a:ext>
          </a:extLst>
        </xdr:cNvPr>
        <xdr:cNvSpPr/>
      </xdr:nvSpPr>
      <xdr:spPr>
        <a:xfrm>
          <a:off x="7579320" y="33307733"/>
          <a:ext cx="5538106" cy="66341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Cese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</a:rPr>
            <a:t> de la Prisión Preventiva, en Materia Penal Ordinaria, abril - junio 2023</a:t>
          </a:r>
          <a:endParaRPr lang="es-DO" sz="1800"/>
        </a:p>
      </xdr:txBody>
    </xdr:sp>
    <xdr:clientData/>
  </xdr:twoCellAnchor>
  <xdr:twoCellAnchor>
    <xdr:from>
      <xdr:col>5</xdr:col>
      <xdr:colOff>71436</xdr:colOff>
      <xdr:row>220</xdr:row>
      <xdr:rowOff>163286</xdr:rowOff>
    </xdr:from>
    <xdr:to>
      <xdr:col>11</xdr:col>
      <xdr:colOff>557892</xdr:colOff>
      <xdr:row>239</xdr:row>
      <xdr:rowOff>149225</xdr:rowOff>
    </xdr:to>
    <xdr:graphicFrame macro="">
      <xdr:nvGraphicFramePr>
        <xdr:cNvPr id="18" name="Chart 17">
          <a:extLst>
            <a:ext uri="{FF2B5EF4-FFF2-40B4-BE49-F238E27FC236}">
              <a16:creationId xmlns="" xmlns:a16="http://schemas.microsoft.com/office/drawing/2014/main" id="{0B881003-E8CF-CAB0-ECB2-99BE9135C7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473272</xdr:colOff>
      <xdr:row>247</xdr:row>
      <xdr:rowOff>84952</xdr:rowOff>
    </xdr:from>
    <xdr:to>
      <xdr:col>12</xdr:col>
      <xdr:colOff>190499</xdr:colOff>
      <xdr:row>250</xdr:row>
      <xdr:rowOff>198974</xdr:rowOff>
    </xdr:to>
    <xdr:sp macro="" textlink="">
      <xdr:nvSpPr>
        <xdr:cNvPr id="19" name="Rectángulo 6">
          <a:extLst>
            <a:ext uri="{FF2B5EF4-FFF2-40B4-BE49-F238E27FC236}">
              <a16:creationId xmlns="" xmlns:a16="http://schemas.microsoft.com/office/drawing/2014/main" id="{6BA497CE-9C89-4CC8-AC21-686D57119CB6}"/>
            </a:ext>
          </a:extLst>
        </xdr:cNvPr>
        <xdr:cNvSpPr/>
      </xdr:nvSpPr>
      <xdr:spPr>
        <a:xfrm>
          <a:off x="7486053" y="42102108"/>
          <a:ext cx="5813227" cy="649804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Recursos de Apelaciones de Sentencias, en Materia Penal Ordinaria, abril - junio 2023</a:t>
          </a:r>
          <a:endParaRPr lang="es-DO" sz="1800"/>
        </a:p>
      </xdr:txBody>
    </xdr:sp>
    <xdr:clientData/>
  </xdr:twoCellAnchor>
  <xdr:twoCellAnchor>
    <xdr:from>
      <xdr:col>4</xdr:col>
      <xdr:colOff>604244</xdr:colOff>
      <xdr:row>251</xdr:row>
      <xdr:rowOff>87808</xdr:rowOff>
    </xdr:from>
    <xdr:to>
      <xdr:col>11</xdr:col>
      <xdr:colOff>613173</xdr:colOff>
      <xdr:row>270</xdr:row>
      <xdr:rowOff>93166</xdr:rowOff>
    </xdr:to>
    <xdr:graphicFrame macro="">
      <xdr:nvGraphicFramePr>
        <xdr:cNvPr id="20" name="Chart 19">
          <a:extLst>
            <a:ext uri="{FF2B5EF4-FFF2-40B4-BE49-F238E27FC236}">
              <a16:creationId xmlns="" xmlns:a16="http://schemas.microsoft.com/office/drawing/2014/main" id="{9AD2B9B2-6638-F07C-06CD-00889D81FD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500061</xdr:colOff>
      <xdr:row>281</xdr:row>
      <xdr:rowOff>40779</xdr:rowOff>
    </xdr:from>
    <xdr:to>
      <xdr:col>11</xdr:col>
      <xdr:colOff>663276</xdr:colOff>
      <xdr:row>300</xdr:row>
      <xdr:rowOff>133946</xdr:rowOff>
    </xdr:to>
    <xdr:graphicFrame macro="">
      <xdr:nvGraphicFramePr>
        <xdr:cNvPr id="21" name="Chart 20">
          <a:extLst>
            <a:ext uri="{FF2B5EF4-FFF2-40B4-BE49-F238E27FC236}">
              <a16:creationId xmlns="" xmlns:a16="http://schemas.microsoft.com/office/drawing/2014/main" id="{40853099-7B12-9D41-04A6-25A947F546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544712</xdr:colOff>
      <xdr:row>278</xdr:row>
      <xdr:rowOff>119063</xdr:rowOff>
    </xdr:from>
    <xdr:to>
      <xdr:col>12</xdr:col>
      <xdr:colOff>261939</xdr:colOff>
      <xdr:row>282</xdr:row>
      <xdr:rowOff>32570</xdr:rowOff>
    </xdr:to>
    <xdr:sp macro="" textlink="">
      <xdr:nvSpPr>
        <xdr:cNvPr id="22" name="Rectángulo 6">
          <a:extLst>
            <a:ext uri="{FF2B5EF4-FFF2-40B4-BE49-F238E27FC236}">
              <a16:creationId xmlns="" xmlns:a16="http://schemas.microsoft.com/office/drawing/2014/main" id="{3621D873-D662-4669-8E05-9C8DD2FC0994}"/>
            </a:ext>
          </a:extLst>
        </xdr:cNvPr>
        <xdr:cNvSpPr/>
      </xdr:nvSpPr>
      <xdr:spPr>
        <a:xfrm>
          <a:off x="7557493" y="47410688"/>
          <a:ext cx="5813227" cy="651695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Recursos de Casaciones de Sentencias, en Materia Penal Ordinaria, abril - junio 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</a:rPr>
            <a:t>2023</a:t>
          </a:r>
          <a:endParaRPr lang="es-DO" sz="1800"/>
        </a:p>
      </xdr:txBody>
    </xdr:sp>
    <xdr:clientData/>
  </xdr:twoCellAnchor>
  <xdr:twoCellAnchor>
    <xdr:from>
      <xdr:col>5</xdr:col>
      <xdr:colOff>238124</xdr:colOff>
      <xdr:row>307</xdr:row>
      <xdr:rowOff>119062</xdr:rowOff>
    </xdr:from>
    <xdr:to>
      <xdr:col>13</xdr:col>
      <xdr:colOff>428624</xdr:colOff>
      <xdr:row>311</xdr:row>
      <xdr:rowOff>20474</xdr:rowOff>
    </xdr:to>
    <xdr:sp macro="" textlink="">
      <xdr:nvSpPr>
        <xdr:cNvPr id="23" name="Rectángulo 6">
          <a:extLst>
            <a:ext uri="{FF2B5EF4-FFF2-40B4-BE49-F238E27FC236}">
              <a16:creationId xmlns="" xmlns:a16="http://schemas.microsoft.com/office/drawing/2014/main" id="{FED9E389-41AD-4D1B-83C6-64EBC63A19EB}"/>
            </a:ext>
          </a:extLst>
        </xdr:cNvPr>
        <xdr:cNvSpPr/>
      </xdr:nvSpPr>
      <xdr:spPr>
        <a:xfrm>
          <a:off x="8012905" y="52351781"/>
          <a:ext cx="6286500" cy="639599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Cantidad de Casos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</a:rPr>
            <a:t> Resueltos mediante Mecanismos Alternativos </a:t>
          </a: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en Materia Penal Ordinaria, abril - junio 2023</a:t>
          </a:r>
          <a:endParaRPr lang="es-DO" sz="1800"/>
        </a:p>
      </xdr:txBody>
    </xdr:sp>
    <xdr:clientData/>
  </xdr:twoCellAnchor>
  <xdr:twoCellAnchor>
    <xdr:from>
      <xdr:col>5</xdr:col>
      <xdr:colOff>170295</xdr:colOff>
      <xdr:row>311</xdr:row>
      <xdr:rowOff>124257</xdr:rowOff>
    </xdr:from>
    <xdr:to>
      <xdr:col>13</xdr:col>
      <xdr:colOff>17317</xdr:colOff>
      <xdr:row>335</xdr:row>
      <xdr:rowOff>124835</xdr:rowOff>
    </xdr:to>
    <xdr:graphicFrame macro="">
      <xdr:nvGraphicFramePr>
        <xdr:cNvPr id="24" name="Chart 23">
          <a:extLst>
            <a:ext uri="{FF2B5EF4-FFF2-40B4-BE49-F238E27FC236}">
              <a16:creationId xmlns="" xmlns:a16="http://schemas.microsoft.com/office/drawing/2014/main" id="{F84F20EE-13BF-D148-5AEC-60F7550A87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</xdr:col>
      <xdr:colOff>437919</xdr:colOff>
      <xdr:row>347</xdr:row>
      <xdr:rowOff>144267</xdr:rowOff>
    </xdr:from>
    <xdr:to>
      <xdr:col>12</xdr:col>
      <xdr:colOff>410041</xdr:colOff>
      <xdr:row>364</xdr:row>
      <xdr:rowOff>122894</xdr:rowOff>
    </xdr:to>
    <xdr:graphicFrame macro="">
      <xdr:nvGraphicFramePr>
        <xdr:cNvPr id="25" name="Chart 24">
          <a:extLst>
            <a:ext uri="{FF2B5EF4-FFF2-40B4-BE49-F238E27FC236}">
              <a16:creationId xmlns="" xmlns:a16="http://schemas.microsoft.com/office/drawing/2014/main" id="{CDF09318-B7F6-FD67-494A-75DB5B9CDB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701015</xdr:colOff>
      <xdr:row>340</xdr:row>
      <xdr:rowOff>165526</xdr:rowOff>
    </xdr:from>
    <xdr:to>
      <xdr:col>14</xdr:col>
      <xdr:colOff>47624</xdr:colOff>
      <xdr:row>344</xdr:row>
      <xdr:rowOff>66938</xdr:rowOff>
    </xdr:to>
    <xdr:sp macro="" textlink="">
      <xdr:nvSpPr>
        <xdr:cNvPr id="26" name="Rectángulo 6">
          <a:extLst>
            <a:ext uri="{FF2B5EF4-FFF2-40B4-BE49-F238E27FC236}">
              <a16:creationId xmlns="" xmlns:a16="http://schemas.microsoft.com/office/drawing/2014/main" id="{0002847B-2DC6-42D7-A56C-8BF680DDA1AC}"/>
            </a:ext>
          </a:extLst>
        </xdr:cNvPr>
        <xdr:cNvSpPr/>
      </xdr:nvSpPr>
      <xdr:spPr>
        <a:xfrm>
          <a:off x="7713796" y="58006089"/>
          <a:ext cx="6966609" cy="639599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Comparación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</a:rPr>
            <a:t> entre Audiencias Preliminares Conocidas y Suspendidas, en </a:t>
          </a: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Materia Penal Ordinaria, abril - junio 2023</a:t>
          </a:r>
          <a:endParaRPr lang="es-DO" sz="1800"/>
        </a:p>
      </xdr:txBody>
    </xdr:sp>
    <xdr:clientData/>
  </xdr:twoCellAnchor>
  <xdr:twoCellAnchor>
    <xdr:from>
      <xdr:col>6</xdr:col>
      <xdr:colOff>357188</xdr:colOff>
      <xdr:row>375</xdr:row>
      <xdr:rowOff>108743</xdr:rowOff>
    </xdr:from>
    <xdr:to>
      <xdr:col>12</xdr:col>
      <xdr:colOff>357188</xdr:colOff>
      <xdr:row>392</xdr:row>
      <xdr:rowOff>65881</xdr:rowOff>
    </xdr:to>
    <xdr:graphicFrame macro="">
      <xdr:nvGraphicFramePr>
        <xdr:cNvPr id="27" name="Chart 26">
          <a:extLst>
            <a:ext uri="{FF2B5EF4-FFF2-40B4-BE49-F238E27FC236}">
              <a16:creationId xmlns="" xmlns:a16="http://schemas.microsoft.com/office/drawing/2014/main" id="{A2B5F978-BC23-0798-F31F-1BED280A9A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</xdr:col>
      <xdr:colOff>716117</xdr:colOff>
      <xdr:row>370</xdr:row>
      <xdr:rowOff>83033</xdr:rowOff>
    </xdr:from>
    <xdr:to>
      <xdr:col>14</xdr:col>
      <xdr:colOff>166689</xdr:colOff>
      <xdr:row>373</xdr:row>
      <xdr:rowOff>151132</xdr:rowOff>
    </xdr:to>
    <xdr:sp macro="" textlink="">
      <xdr:nvSpPr>
        <xdr:cNvPr id="28" name="Rectángulo 6">
          <a:extLst>
            <a:ext uri="{FF2B5EF4-FFF2-40B4-BE49-F238E27FC236}">
              <a16:creationId xmlns="" xmlns:a16="http://schemas.microsoft.com/office/drawing/2014/main" id="{D18B9496-B4FF-4000-BE0D-7C86067207A4}"/>
            </a:ext>
          </a:extLst>
        </xdr:cNvPr>
        <xdr:cNvSpPr/>
      </xdr:nvSpPr>
      <xdr:spPr>
        <a:xfrm>
          <a:off x="7728898" y="57697377"/>
          <a:ext cx="7070572" cy="639599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Comparación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</a:rPr>
            <a:t> entre Audiencias de Fondo Conocidas y Suspendidas, en </a:t>
          </a: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Materia Penal Ordinaria, abril - junio 2023</a:t>
          </a:r>
          <a:endParaRPr lang="es-DO" sz="1800"/>
        </a:p>
      </xdr:txBody>
    </xdr:sp>
    <xdr:clientData/>
  </xdr:twoCellAnchor>
  <xdr:twoCellAnchor>
    <xdr:from>
      <xdr:col>1</xdr:col>
      <xdr:colOff>0</xdr:colOff>
      <xdr:row>9</xdr:row>
      <xdr:rowOff>0</xdr:rowOff>
    </xdr:from>
    <xdr:to>
      <xdr:col>8</xdr:col>
      <xdr:colOff>730251</xdr:colOff>
      <xdr:row>13</xdr:row>
      <xdr:rowOff>47624</xdr:rowOff>
    </xdr:to>
    <xdr:sp macro="" textlink="">
      <xdr:nvSpPr>
        <xdr:cNvPr id="33" name="CuadroTexto 32">
          <a:extLst>
            <a:ext uri="{FF2B5EF4-FFF2-40B4-BE49-F238E27FC236}">
              <a16:creationId xmlns="" xmlns:a16="http://schemas.microsoft.com/office/drawing/2014/main" id="{042F65DA-984D-65D9-E024-1D0DB4FDB3A1}"/>
            </a:ext>
          </a:extLst>
        </xdr:cNvPr>
        <xdr:cNvSpPr txBox="1"/>
      </xdr:nvSpPr>
      <xdr:spPr>
        <a:xfrm>
          <a:off x="762000" y="1500188"/>
          <a:ext cx="10029032" cy="7143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Fuente:</a:t>
          </a:r>
          <a:r>
            <a:rPr lang="es-E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Base de Datos del Departamento Nacional de Evaluación de la Gestión de la Oficina Nacional de Defensa Pública</a:t>
          </a:r>
          <a:r>
            <a:rPr lang="es-ES" sz="1200" i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: División de Estadísticas Institucionales, trimestre abril - junio al 30/6/2023. Cifras preliminares (sujetos a cambios) extraídos de los reportes estadísticos de casos ingresados y egresados de las oficinas de Defensa Pública, Jurisdicciones Ordinarias y de Adolescentes, en Materia Penal.</a:t>
          </a:r>
          <a:endParaRPr lang="es-DO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es-D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495902</xdr:colOff>
      <xdr:row>136</xdr:row>
      <xdr:rowOff>105834</xdr:rowOff>
    </xdr:from>
    <xdr:to>
      <xdr:col>11</xdr:col>
      <xdr:colOff>529167</xdr:colOff>
      <xdr:row>154</xdr:row>
      <xdr:rowOff>28726</xdr:rowOff>
    </xdr:to>
    <xdr:graphicFrame macro="">
      <xdr:nvGraphicFramePr>
        <xdr:cNvPr id="20" name="Chart 14">
          <a:extLst>
            <a:ext uri="{FF2B5EF4-FFF2-40B4-BE49-F238E27FC236}">
              <a16:creationId xmlns="" xmlns:a16="http://schemas.microsoft.com/office/drawing/2014/main" id="{9CE86E88-B508-DE02-4065-8501062F19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295275</xdr:colOff>
      <xdr:row>1</xdr:row>
      <xdr:rowOff>76200</xdr:rowOff>
    </xdr:from>
    <xdr:to>
      <xdr:col>4</xdr:col>
      <xdr:colOff>416730</xdr:colOff>
      <xdr:row>7</xdr:row>
      <xdr:rowOff>12246</xdr:rowOff>
    </xdr:to>
    <xdr:pic>
      <xdr:nvPicPr>
        <xdr:cNvPr id="21" name="2 Imagen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34950"/>
          <a:ext cx="3169455" cy="88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438150</xdr:colOff>
      <xdr:row>15</xdr:row>
      <xdr:rowOff>9525</xdr:rowOff>
    </xdr:from>
    <xdr:to>
      <xdr:col>12</xdr:col>
      <xdr:colOff>552174</xdr:colOff>
      <xdr:row>20</xdr:row>
      <xdr:rowOff>46877</xdr:rowOff>
    </xdr:to>
    <xdr:sp macro="" textlink="">
      <xdr:nvSpPr>
        <xdr:cNvPr id="22" name="Rectángulo 9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SpPr/>
      </xdr:nvSpPr>
      <xdr:spPr>
        <a:xfrm>
          <a:off x="8451850" y="2390775"/>
          <a:ext cx="5714724" cy="92000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es-DO" sz="16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Comparacón de Entrada de Casos, según el Sexo en Materia Penal Juvenil, abril - junio 2023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DO" sz="14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</a:p>
      </xdr:txBody>
    </xdr:sp>
    <xdr:clientData/>
  </xdr:twoCellAnchor>
  <xdr:twoCellAnchor>
    <xdr:from>
      <xdr:col>6</xdr:col>
      <xdr:colOff>29634</xdr:colOff>
      <xdr:row>18</xdr:row>
      <xdr:rowOff>112712</xdr:rowOff>
    </xdr:from>
    <xdr:to>
      <xdr:col>12</xdr:col>
      <xdr:colOff>29634</xdr:colOff>
      <xdr:row>35</xdr:row>
      <xdr:rowOff>44979</xdr:rowOff>
    </xdr:to>
    <xdr:graphicFrame macro="">
      <xdr:nvGraphicFramePr>
        <xdr:cNvPr id="23" name="Gráfico 22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681037</xdr:colOff>
      <xdr:row>46</xdr:row>
      <xdr:rowOff>78844</xdr:rowOff>
    </xdr:from>
    <xdr:to>
      <xdr:col>12</xdr:col>
      <xdr:colOff>719667</xdr:colOff>
      <xdr:row>60</xdr:row>
      <xdr:rowOff>74083</xdr:rowOff>
    </xdr:to>
    <xdr:graphicFrame macro="">
      <xdr:nvGraphicFramePr>
        <xdr:cNvPr id="24" name="Gráfico 23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674157</xdr:colOff>
      <xdr:row>42</xdr:row>
      <xdr:rowOff>102658</xdr:rowOff>
    </xdr:from>
    <xdr:to>
      <xdr:col>11</xdr:col>
      <xdr:colOff>460604</xdr:colOff>
      <xdr:row>45</xdr:row>
      <xdr:rowOff>181418</xdr:rowOff>
    </xdr:to>
    <xdr:sp macro="" textlink="">
      <xdr:nvSpPr>
        <xdr:cNvPr id="25" name="Rectángulo 24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SpPr/>
      </xdr:nvSpPr>
      <xdr:spPr>
        <a:xfrm>
          <a:off x="8687857" y="6890808"/>
          <a:ext cx="4587047" cy="586760"/>
        </a:xfrm>
        <a:prstGeom prst="rect">
          <a:avLst/>
        </a:prstGeom>
      </xdr:spPr>
      <xdr:txBody>
        <a:bodyPr wrap="square" lIns="91440" tIns="45720" rIns="91440" bIns="45720" anchor="t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es-DO" sz="1600" b="1" i="1">
              <a:latin typeface="Times New Roman"/>
              <a:ea typeface="Calibri" panose="020F0502020204030204" pitchFamily="34" charset="0"/>
              <a:cs typeface="Times New Roman"/>
            </a:rPr>
            <a:t>Porcentaje de Medidas Cautelares en Materia Penal Juvenil, abril - junio 2023</a:t>
          </a:r>
          <a:endParaRPr lang="es-DO" sz="1600">
            <a:effectLst/>
            <a:latin typeface="Times New Roman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95250</xdr:colOff>
      <xdr:row>66</xdr:row>
      <xdr:rowOff>28575</xdr:rowOff>
    </xdr:from>
    <xdr:to>
      <xdr:col>12</xdr:col>
      <xdr:colOff>179917</xdr:colOff>
      <xdr:row>74</xdr:row>
      <xdr:rowOff>81431</xdr:rowOff>
    </xdr:to>
    <xdr:sp macro="" textlink="">
      <xdr:nvSpPr>
        <xdr:cNvPr id="26" name="Rectángulo 25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SpPr/>
      </xdr:nvSpPr>
      <xdr:spPr>
        <a:xfrm>
          <a:off x="8108950" y="10823575"/>
          <a:ext cx="5685367" cy="1449856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es-DO" sz="16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Cantidad de Casos Resueltos por Tipo de Decisión en Materia Penal Juvenil, abril - junio 2023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endParaRPr lang="es-DO" sz="1600" i="1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89956</xdr:colOff>
      <xdr:row>69</xdr:row>
      <xdr:rowOff>30688</xdr:rowOff>
    </xdr:from>
    <xdr:to>
      <xdr:col>12</xdr:col>
      <xdr:colOff>116415</xdr:colOff>
      <xdr:row>96</xdr:row>
      <xdr:rowOff>127000</xdr:rowOff>
    </xdr:to>
    <xdr:graphicFrame macro="">
      <xdr:nvGraphicFramePr>
        <xdr:cNvPr id="27" name="Gráfico 26">
          <a:extLst>
            <a:ext uri="{FF2B5EF4-FFF2-40B4-BE49-F238E27FC236}">
              <a16:creationId xmlns=""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550334</xdr:colOff>
      <xdr:row>101</xdr:row>
      <xdr:rowOff>52919</xdr:rowOff>
    </xdr:from>
    <xdr:to>
      <xdr:col>3</xdr:col>
      <xdr:colOff>476249</xdr:colOff>
      <xdr:row>103</xdr:row>
      <xdr:rowOff>83992</xdr:rowOff>
    </xdr:to>
    <xdr:sp macro="" textlink="">
      <xdr:nvSpPr>
        <xdr:cNvPr id="28" name="Rectángulo 27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SpPr/>
      </xdr:nvSpPr>
      <xdr:spPr>
        <a:xfrm>
          <a:off x="550334" y="16740719"/>
          <a:ext cx="6002865" cy="348573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es-DO" sz="16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Hábeas</a:t>
          </a:r>
          <a:r>
            <a:rPr lang="es-DO" sz="1600" b="1" i="1" baseline="0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Corpus en Materia Penal Juvenil, abril - junio 2023</a:t>
          </a:r>
          <a:endParaRPr lang="es-DO" sz="1600" i="1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412750</xdr:colOff>
      <xdr:row>118</xdr:row>
      <xdr:rowOff>0</xdr:rowOff>
    </xdr:from>
    <xdr:to>
      <xdr:col>3</xdr:col>
      <xdr:colOff>254000</xdr:colOff>
      <xdr:row>120</xdr:row>
      <xdr:rowOff>31073</xdr:rowOff>
    </xdr:to>
    <xdr:sp macro="" textlink="">
      <xdr:nvSpPr>
        <xdr:cNvPr id="29" name="Rectángulo 28">
          <a:extLst>
            <a:ext uri="{FF2B5EF4-FFF2-40B4-BE49-F238E27FC236}">
              <a16:creationId xmlns="" xmlns:a16="http://schemas.microsoft.com/office/drawing/2014/main" id="{00000000-0008-0000-0300-00000B000000}"/>
            </a:ext>
          </a:extLst>
        </xdr:cNvPr>
        <xdr:cNvSpPr/>
      </xdr:nvSpPr>
      <xdr:spPr>
        <a:xfrm>
          <a:off x="412750" y="19532600"/>
          <a:ext cx="5918200" cy="348573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es-DO" sz="16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Amparos en Materia Penal Juvenil, abril - junio 2023</a:t>
          </a:r>
        </a:p>
      </xdr:txBody>
    </xdr:sp>
    <xdr:clientData/>
  </xdr:twoCellAnchor>
  <xdr:twoCellAnchor>
    <xdr:from>
      <xdr:col>4</xdr:col>
      <xdr:colOff>328083</xdr:colOff>
      <xdr:row>134</xdr:row>
      <xdr:rowOff>52917</xdr:rowOff>
    </xdr:from>
    <xdr:to>
      <xdr:col>12</xdr:col>
      <xdr:colOff>0</xdr:colOff>
      <xdr:row>139</xdr:row>
      <xdr:rowOff>116357</xdr:rowOff>
    </xdr:to>
    <xdr:sp macro="" textlink="">
      <xdr:nvSpPr>
        <xdr:cNvPr id="30" name="Rectángulo 10">
          <a:extLst>
            <a:ext uri="{FF2B5EF4-FFF2-40B4-BE49-F238E27FC236}">
              <a16:creationId xmlns="" xmlns:a16="http://schemas.microsoft.com/office/drawing/2014/main" id="{5B8D5EAF-659B-4FB0-B831-3371107DDB42}"/>
            </a:ext>
          </a:extLst>
        </xdr:cNvPr>
        <xdr:cNvSpPr/>
      </xdr:nvSpPr>
      <xdr:spPr>
        <a:xfrm>
          <a:off x="7541683" y="22271567"/>
          <a:ext cx="6072717" cy="933390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es-DO" sz="16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Apelaciones</a:t>
          </a:r>
          <a:r>
            <a:rPr lang="es-DO" sz="1600" b="1" i="1" baseline="0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de Medidas Cautelares en Materia Penal Juvenil, abril - junio 2023</a:t>
          </a:r>
          <a:endParaRPr lang="es-DO" sz="1600" b="1" i="1"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endParaRPr lang="es-DO" sz="1600" i="1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410910</xdr:colOff>
      <xdr:row>163</xdr:row>
      <xdr:rowOff>24388</xdr:rowOff>
    </xdr:from>
    <xdr:to>
      <xdr:col>11</xdr:col>
      <xdr:colOff>683558</xdr:colOff>
      <xdr:row>168</xdr:row>
      <xdr:rowOff>87828</xdr:rowOff>
    </xdr:to>
    <xdr:sp macro="" textlink="">
      <xdr:nvSpPr>
        <xdr:cNvPr id="31" name="Rectángulo 10">
          <a:extLst>
            <a:ext uri="{FF2B5EF4-FFF2-40B4-BE49-F238E27FC236}">
              <a16:creationId xmlns="" xmlns:a16="http://schemas.microsoft.com/office/drawing/2014/main" id="{75D8A7B3-427A-4A81-ACE6-CDD46965B142}"/>
            </a:ext>
          </a:extLst>
        </xdr:cNvPr>
        <xdr:cNvSpPr/>
      </xdr:nvSpPr>
      <xdr:spPr>
        <a:xfrm>
          <a:off x="7624510" y="26992838"/>
          <a:ext cx="5873348" cy="933390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es-DO" sz="16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Revisiones</a:t>
          </a:r>
          <a:r>
            <a:rPr lang="es-DO" sz="1600" b="1" i="1" baseline="0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de Medidas Cautelares en Materia Penal Juvenil, abril - junio 2023</a:t>
          </a:r>
          <a:endParaRPr lang="es-DO" sz="1600" b="1" i="1"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endParaRPr lang="es-DO" sz="1600" i="1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42333</xdr:colOff>
      <xdr:row>166</xdr:row>
      <xdr:rowOff>147108</xdr:rowOff>
    </xdr:from>
    <xdr:to>
      <xdr:col>11</xdr:col>
      <xdr:colOff>550333</xdr:colOff>
      <xdr:row>183</xdr:row>
      <xdr:rowOff>67582</xdr:rowOff>
    </xdr:to>
    <xdr:graphicFrame macro="">
      <xdr:nvGraphicFramePr>
        <xdr:cNvPr id="32" name="Chart 15">
          <a:extLst>
            <a:ext uri="{FF2B5EF4-FFF2-40B4-BE49-F238E27FC236}">
              <a16:creationId xmlns="" xmlns:a16="http://schemas.microsoft.com/office/drawing/2014/main" id="{B7C5867C-D965-7E2F-8CB4-163518ABA1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123977</xdr:colOff>
      <xdr:row>190</xdr:row>
      <xdr:rowOff>65011</xdr:rowOff>
    </xdr:from>
    <xdr:to>
      <xdr:col>12</xdr:col>
      <xdr:colOff>11207</xdr:colOff>
      <xdr:row>195</xdr:row>
      <xdr:rowOff>139034</xdr:rowOff>
    </xdr:to>
    <xdr:sp macro="" textlink="">
      <xdr:nvSpPr>
        <xdr:cNvPr id="33" name="Rectángulo 10">
          <a:extLst>
            <a:ext uri="{FF2B5EF4-FFF2-40B4-BE49-F238E27FC236}">
              <a16:creationId xmlns="" xmlns:a16="http://schemas.microsoft.com/office/drawing/2014/main" id="{14A9799A-4271-43E5-BEC3-C185D4BB81B1}"/>
            </a:ext>
          </a:extLst>
        </xdr:cNvPr>
        <xdr:cNvSpPr/>
      </xdr:nvSpPr>
      <xdr:spPr>
        <a:xfrm>
          <a:off x="7337577" y="31465761"/>
          <a:ext cx="6288030" cy="931273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es-DO" sz="16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Recursos de Apelaciones de Sentencia</a:t>
          </a:r>
          <a:r>
            <a:rPr lang="es-DO" sz="1600" b="1" i="1" baseline="0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en Materia Penal Juvenil,</a:t>
          </a:r>
          <a:r>
            <a:rPr lang="es-DO" sz="16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abril - junio 2023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endParaRPr lang="es-DO" sz="1600" i="1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535215</xdr:colOff>
      <xdr:row>216</xdr:row>
      <xdr:rowOff>30238</xdr:rowOff>
    </xdr:from>
    <xdr:to>
      <xdr:col>3</xdr:col>
      <xdr:colOff>672354</xdr:colOff>
      <xdr:row>219</xdr:row>
      <xdr:rowOff>151331</xdr:rowOff>
    </xdr:to>
    <xdr:sp macro="" textlink="">
      <xdr:nvSpPr>
        <xdr:cNvPr id="34" name="Rectángulo 10">
          <a:extLst>
            <a:ext uri="{FF2B5EF4-FFF2-40B4-BE49-F238E27FC236}">
              <a16:creationId xmlns="" xmlns:a16="http://schemas.microsoft.com/office/drawing/2014/main" id="{C0D1188C-E2A7-4089-8EED-898212673A6B}"/>
            </a:ext>
          </a:extLst>
        </xdr:cNvPr>
        <xdr:cNvSpPr/>
      </xdr:nvSpPr>
      <xdr:spPr>
        <a:xfrm>
          <a:off x="535215" y="35704538"/>
          <a:ext cx="6214089" cy="597343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es-DO" sz="16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Recursos de Casaciones de Sentencia</a:t>
          </a:r>
          <a:r>
            <a:rPr lang="es-DO" sz="1600" b="1" i="1" baseline="0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en Materia Penal Juvenil, </a:t>
          </a:r>
          <a:r>
            <a:rPr lang="es-DO" sz="16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abril - junio 2023</a:t>
          </a:r>
        </a:p>
      </xdr:txBody>
    </xdr:sp>
    <xdr:clientData/>
  </xdr:twoCellAnchor>
  <xdr:twoCellAnchor>
    <xdr:from>
      <xdr:col>4</xdr:col>
      <xdr:colOff>423335</xdr:colOff>
      <xdr:row>195</xdr:row>
      <xdr:rowOff>6502</xdr:rowOff>
    </xdr:from>
    <xdr:to>
      <xdr:col>11</xdr:col>
      <xdr:colOff>328083</xdr:colOff>
      <xdr:row>211</xdr:row>
      <xdr:rowOff>41880</xdr:rowOff>
    </xdr:to>
    <xdr:graphicFrame macro="">
      <xdr:nvGraphicFramePr>
        <xdr:cNvPr id="35" name="Chart 18">
          <a:extLst>
            <a:ext uri="{FF2B5EF4-FFF2-40B4-BE49-F238E27FC236}">
              <a16:creationId xmlns="" xmlns:a16="http://schemas.microsoft.com/office/drawing/2014/main" id="{613F07E4-4C91-B03C-7BA6-BDE3B04DF8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649679</xdr:colOff>
      <xdr:row>239</xdr:row>
      <xdr:rowOff>21850</xdr:rowOff>
    </xdr:from>
    <xdr:to>
      <xdr:col>4</xdr:col>
      <xdr:colOff>137583</xdr:colOff>
      <xdr:row>242</xdr:row>
      <xdr:rowOff>129951</xdr:rowOff>
    </xdr:to>
    <xdr:sp macro="" textlink="">
      <xdr:nvSpPr>
        <xdr:cNvPr id="36" name="Rectángulo 6">
          <a:extLst>
            <a:ext uri="{FF2B5EF4-FFF2-40B4-BE49-F238E27FC236}">
              <a16:creationId xmlns="" xmlns:a16="http://schemas.microsoft.com/office/drawing/2014/main" id="{AB5CDA91-299A-4326-8A0E-122C3F2953ED}"/>
            </a:ext>
          </a:extLst>
        </xdr:cNvPr>
        <xdr:cNvSpPr/>
      </xdr:nvSpPr>
      <xdr:spPr>
        <a:xfrm>
          <a:off x="649679" y="39493450"/>
          <a:ext cx="6701504" cy="584351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600" b="1" i="1">
              <a:latin typeface="Times New Roman" panose="02020603050405020304" pitchFamily="18" charset="0"/>
              <a:ea typeface="Calibri" panose="020F0502020204030204" pitchFamily="34" charset="0"/>
            </a:rPr>
            <a:t>Cantidad de Casos</a:t>
          </a:r>
          <a:r>
            <a:rPr lang="es-DO" sz="1600" b="1" i="1" baseline="0">
              <a:latin typeface="Times New Roman" panose="02020603050405020304" pitchFamily="18" charset="0"/>
              <a:ea typeface="Calibri" panose="020F0502020204030204" pitchFamily="34" charset="0"/>
            </a:rPr>
            <a:t> Resueltos mediante Mecanismos Alternativos </a:t>
          </a:r>
          <a:r>
            <a:rPr lang="es-DO" sz="1600" b="1" i="1">
              <a:latin typeface="Times New Roman" panose="02020603050405020304" pitchFamily="18" charset="0"/>
              <a:ea typeface="Calibri" panose="020F0502020204030204" pitchFamily="34" charset="0"/>
            </a:rPr>
            <a:t>en Materia Penal Juvenil, abril - junio 2023</a:t>
          </a:r>
          <a:endParaRPr lang="es-DO" sz="1600"/>
        </a:p>
      </xdr:txBody>
    </xdr:sp>
    <xdr:clientData/>
  </xdr:twoCellAnchor>
  <xdr:twoCellAnchor>
    <xdr:from>
      <xdr:col>0</xdr:col>
      <xdr:colOff>666750</xdr:colOff>
      <xdr:row>9</xdr:row>
      <xdr:rowOff>0</xdr:rowOff>
    </xdr:from>
    <xdr:to>
      <xdr:col>9</xdr:col>
      <xdr:colOff>313532</xdr:colOff>
      <xdr:row>13</xdr:row>
      <xdr:rowOff>79374</xdr:rowOff>
    </xdr:to>
    <xdr:sp macro="" textlink="">
      <xdr:nvSpPr>
        <xdr:cNvPr id="37" name="CuadroTexto 36">
          <a:extLst>
            <a:ext uri="{FF2B5EF4-FFF2-40B4-BE49-F238E27FC236}">
              <a16:creationId xmlns:a16="http://schemas.microsoft.com/office/drawing/2014/main" xmlns="" id="{042F65DA-984D-65D9-E024-1D0DB4FDB3A1}"/>
            </a:ext>
          </a:extLst>
        </xdr:cNvPr>
        <xdr:cNvSpPr txBox="1"/>
      </xdr:nvSpPr>
      <xdr:spPr>
        <a:xfrm>
          <a:off x="666750" y="1428750"/>
          <a:ext cx="10860882" cy="7143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Fuente:</a:t>
          </a:r>
          <a:r>
            <a:rPr lang="es-E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Base de Datos del Departamento Nacional de Evaluación de la Gestión de la Oficina Nacional de Defensa Pública</a:t>
          </a:r>
          <a:r>
            <a:rPr lang="es-ES" sz="1200" i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: División de Estadísticas Institucionales, trimestre abril – junio al 30/6/2023. Cifras preliminares (sujetos a cambios) extraídos de los reportes estadísticos de casos ingresados y egresados de las oficinas de Defensa Pública, Jurisdicciones Ordinarias y de Adolescentes, en Materia Penal.</a:t>
          </a:r>
          <a:endParaRPr lang="es-DO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es-DO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AI%20Estad&#237;sticas%20abril-junio%202023%20por%20Oficinas-N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ísticas NNA"/>
    </sheetNames>
    <sheetDataSet>
      <sheetData sheetId="0">
        <row r="19">
          <cell r="B19" t="str">
            <v>Hombres</v>
          </cell>
          <cell r="C19">
            <v>320</v>
          </cell>
          <cell r="D19">
            <v>0.88888888888888884</v>
          </cell>
        </row>
        <row r="20">
          <cell r="B20" t="str">
            <v>Mujeres</v>
          </cell>
          <cell r="C20">
            <v>40</v>
          </cell>
          <cell r="D20">
            <v>0.1111111111111111</v>
          </cell>
        </row>
        <row r="47">
          <cell r="B47" t="str">
            <v>Prohibición de Traslado sin Autorización</v>
          </cell>
          <cell r="C47">
            <v>1</v>
          </cell>
          <cell r="D47">
            <v>3.3670033670033669E-3</v>
          </cell>
        </row>
        <row r="48">
          <cell r="B48" t="str">
            <v>Prohibición de Visitar Determinadas Personas</v>
          </cell>
          <cell r="C48">
            <v>2</v>
          </cell>
          <cell r="D48">
            <v>6.7340067340067337E-3</v>
          </cell>
        </row>
        <row r="49">
          <cell r="B49" t="str">
            <v>Cambio de Residencia</v>
          </cell>
          <cell r="C49">
            <v>6</v>
          </cell>
          <cell r="D49">
            <v>2.0202020202020204E-2</v>
          </cell>
        </row>
        <row r="50">
          <cell r="B50" t="str">
            <v>Detención en su Propio Domicilio</v>
          </cell>
          <cell r="C50">
            <v>15</v>
          </cell>
          <cell r="D50">
            <v>5.0505050505050504E-2</v>
          </cell>
        </row>
        <row r="51">
          <cell r="B51" t="str">
            <v>Libertad sin Medida Cautelar</v>
          </cell>
          <cell r="C51">
            <v>30</v>
          </cell>
          <cell r="D51">
            <v>0.10101010101010101</v>
          </cell>
        </row>
        <row r="52">
          <cell r="B52" t="str">
            <v>Poner Bajo Custodia de otra Persona o Institución</v>
          </cell>
          <cell r="C52">
            <v>38</v>
          </cell>
          <cell r="D52">
            <v>0.12794612794612795</v>
          </cell>
        </row>
        <row r="53">
          <cell r="B53" t="str">
            <v>Privación Provisional de Libertad</v>
          </cell>
          <cell r="C53">
            <v>92</v>
          </cell>
          <cell r="D53">
            <v>0.30976430976430974</v>
          </cell>
        </row>
        <row r="54">
          <cell r="B54" t="str">
            <v>Obligación de Presentarse ante una Autoridad</v>
          </cell>
          <cell r="C54">
            <v>113</v>
          </cell>
          <cell r="D54">
            <v>0.38047138047138046</v>
          </cell>
        </row>
        <row r="78">
          <cell r="B78" t="str">
            <v>Libertad Asistida Definitiva</v>
          </cell>
          <cell r="C78">
            <v>2</v>
          </cell>
          <cell r="D78">
            <v>5.9171597633136093E-3</v>
          </cell>
        </row>
        <row r="79">
          <cell r="B79" t="str">
            <v>Nulidad del Procedimiento</v>
          </cell>
          <cell r="C79">
            <v>2</v>
          </cell>
          <cell r="D79">
            <v>5.9171597633136093E-3</v>
          </cell>
        </row>
        <row r="80">
          <cell r="B80" t="str">
            <v>Sanción Mínima (Sanción Cumplida)</v>
          </cell>
          <cell r="C80">
            <v>3</v>
          </cell>
          <cell r="D80">
            <v>8.8757396449704144E-3</v>
          </cell>
        </row>
        <row r="81">
          <cell r="B81" t="str">
            <v>Criterio de Oportunidad</v>
          </cell>
          <cell r="C81">
            <v>6</v>
          </cell>
          <cell r="D81">
            <v>1.7751479289940829E-2</v>
          </cell>
        </row>
        <row r="82">
          <cell r="B82" t="str">
            <v>Prescripción</v>
          </cell>
          <cell r="C82">
            <v>9</v>
          </cell>
          <cell r="D82">
            <v>2.6627218934911243E-2</v>
          </cell>
        </row>
        <row r="83">
          <cell r="B83" t="str">
            <v>Auto de No Ha Lugar</v>
          </cell>
          <cell r="C83">
            <v>13</v>
          </cell>
          <cell r="D83">
            <v>3.8461538461538464E-2</v>
          </cell>
        </row>
        <row r="84">
          <cell r="B84" t="str">
            <v>Declinatoria al Tribunal Ordinario</v>
          </cell>
          <cell r="C84">
            <v>15</v>
          </cell>
          <cell r="D84">
            <v>4.4378698224852069E-2</v>
          </cell>
        </row>
        <row r="85">
          <cell r="B85" t="str">
            <v>Descargo</v>
          </cell>
          <cell r="C85">
            <v>23</v>
          </cell>
          <cell r="D85">
            <v>6.8047337278106509E-2</v>
          </cell>
        </row>
        <row r="86">
          <cell r="B86" t="str">
            <v>Cesación de la Sanción</v>
          </cell>
          <cell r="C86">
            <v>41</v>
          </cell>
          <cell r="D86">
            <v>0.12130177514792899</v>
          </cell>
        </row>
        <row r="87">
          <cell r="B87" t="str">
            <v>Archivo Definitivo/Sobreseimiento Definitivo</v>
          </cell>
          <cell r="C87">
            <v>56</v>
          </cell>
          <cell r="D87">
            <v>0.16568047337278108</v>
          </cell>
        </row>
        <row r="88">
          <cell r="B88" t="str">
            <v>Extinción</v>
          </cell>
          <cell r="C88">
            <v>168</v>
          </cell>
          <cell r="D88">
            <v>0.49704142011834318</v>
          </cell>
        </row>
        <row r="139">
          <cell r="B139" t="str">
            <v>Depositados</v>
          </cell>
          <cell r="C139">
            <v>26</v>
          </cell>
        </row>
        <row r="140">
          <cell r="B140" t="str">
            <v>Inadmisibles</v>
          </cell>
          <cell r="C140">
            <v>0</v>
          </cell>
        </row>
        <row r="141">
          <cell r="B141" t="str">
            <v>Acogidos</v>
          </cell>
          <cell r="C141">
            <v>5</v>
          </cell>
        </row>
        <row r="142">
          <cell r="B142" t="str">
            <v>Rechazados</v>
          </cell>
          <cell r="C142">
            <v>16</v>
          </cell>
        </row>
        <row r="168">
          <cell r="B168" t="str">
            <v>Depositados</v>
          </cell>
          <cell r="C168">
            <v>13</v>
          </cell>
        </row>
        <row r="169">
          <cell r="B169" t="str">
            <v>Inadmisibles</v>
          </cell>
          <cell r="C169">
            <v>6</v>
          </cell>
        </row>
        <row r="170">
          <cell r="B170" t="str">
            <v>Acogidos</v>
          </cell>
          <cell r="C170">
            <v>22</v>
          </cell>
        </row>
        <row r="171">
          <cell r="B171" t="str">
            <v>Rechazados</v>
          </cell>
          <cell r="C171">
            <v>23</v>
          </cell>
        </row>
        <row r="196">
          <cell r="B196" t="str">
            <v>Depositados</v>
          </cell>
          <cell r="C196">
            <v>25</v>
          </cell>
        </row>
        <row r="197">
          <cell r="B197" t="str">
            <v>Inadmisibles</v>
          </cell>
          <cell r="C197">
            <v>0</v>
          </cell>
        </row>
        <row r="198">
          <cell r="B198" t="str">
            <v>Acogidos</v>
          </cell>
          <cell r="C198">
            <v>6</v>
          </cell>
        </row>
        <row r="199">
          <cell r="B199" t="str">
            <v>Rechazados</v>
          </cell>
          <cell r="C199">
            <v>12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B15:D376"/>
  <sheetViews>
    <sheetView tabSelected="1" zoomScale="80" zoomScaleNormal="80" workbookViewId="0">
      <selection activeCell="P366" sqref="P366"/>
    </sheetView>
  </sheetViews>
  <sheetFormatPr baseColWidth="10" defaultColWidth="11.453125" defaultRowHeight="12.5" x14ac:dyDescent="0.25"/>
  <cols>
    <col min="1" max="1" width="11.453125" style="1"/>
    <col min="2" max="2" width="47.26953125" style="1" customWidth="1"/>
    <col min="3" max="3" width="26.26953125" style="1" bestFit="1" customWidth="1"/>
    <col min="4" max="4" width="20.1796875" style="1" customWidth="1"/>
    <col min="5" max="16384" width="11.453125" style="1"/>
  </cols>
  <sheetData>
    <row r="15" ht="12" customHeight="1" x14ac:dyDescent="0.25"/>
    <row r="18" spans="2:4" ht="15" x14ac:dyDescent="0.3">
      <c r="B18" s="13" t="s">
        <v>0</v>
      </c>
      <c r="C18" s="13"/>
      <c r="D18" s="13"/>
    </row>
    <row r="19" spans="2:4" ht="15" x14ac:dyDescent="0.3">
      <c r="B19" s="2" t="s">
        <v>1</v>
      </c>
      <c r="C19" s="2" t="s">
        <v>2</v>
      </c>
      <c r="D19" s="2" t="s">
        <v>3</v>
      </c>
    </row>
    <row r="20" spans="2:4" ht="13.5" x14ac:dyDescent="0.3">
      <c r="B20" s="11" t="s">
        <v>4</v>
      </c>
      <c r="C20" s="4">
        <v>5433</v>
      </c>
      <c r="D20" s="5">
        <f>C20/$C$22</f>
        <v>0.93737060041407871</v>
      </c>
    </row>
    <row r="21" spans="2:4" ht="13.5" x14ac:dyDescent="0.3">
      <c r="B21" s="12" t="s">
        <v>5</v>
      </c>
      <c r="C21" s="6">
        <v>363</v>
      </c>
      <c r="D21" s="5">
        <f>C21/$C$22</f>
        <v>6.2629399585921328E-2</v>
      </c>
    </row>
    <row r="22" spans="2:4" ht="15" x14ac:dyDescent="0.3">
      <c r="B22" s="7" t="s">
        <v>6</v>
      </c>
      <c r="C22" s="8">
        <f>SUM(C20:C21)</f>
        <v>5796</v>
      </c>
      <c r="D22" s="9">
        <f>SUM(D20:D21)</f>
        <v>1</v>
      </c>
    </row>
    <row r="43" spans="2:4" ht="15" x14ac:dyDescent="0.3">
      <c r="B43" s="13" t="s">
        <v>7</v>
      </c>
      <c r="C43" s="13"/>
      <c r="D43" s="13"/>
    </row>
    <row r="44" spans="2:4" ht="15" x14ac:dyDescent="0.3">
      <c r="B44" s="2" t="s">
        <v>7</v>
      </c>
      <c r="C44" s="2" t="s">
        <v>8</v>
      </c>
      <c r="D44" s="2" t="s">
        <v>3</v>
      </c>
    </row>
    <row r="45" spans="2:4" ht="13.5" x14ac:dyDescent="0.3">
      <c r="B45" s="3" t="s">
        <v>33</v>
      </c>
      <c r="C45" s="4">
        <v>1</v>
      </c>
      <c r="D45" s="10">
        <f t="shared" ref="D45:D53" si="0">C45/$C$54</f>
        <v>2.1691973969631235E-4</v>
      </c>
    </row>
    <row r="46" spans="2:4" ht="13.5" x14ac:dyDescent="0.3">
      <c r="B46" s="3" t="s">
        <v>32</v>
      </c>
      <c r="C46" s="4">
        <v>17</v>
      </c>
      <c r="D46" s="10">
        <f t="shared" si="0"/>
        <v>3.68763557483731E-3</v>
      </c>
    </row>
    <row r="47" spans="2:4" ht="13.5" x14ac:dyDescent="0.3">
      <c r="B47" s="3" t="s">
        <v>34</v>
      </c>
      <c r="C47" s="4">
        <v>18</v>
      </c>
      <c r="D47" s="10">
        <f t="shared" si="0"/>
        <v>3.9045553145336228E-3</v>
      </c>
    </row>
    <row r="48" spans="2:4" ht="13.5" x14ac:dyDescent="0.3">
      <c r="B48" s="3" t="s">
        <v>35</v>
      </c>
      <c r="C48" s="4">
        <v>29</v>
      </c>
      <c r="D48" s="10">
        <f t="shared" si="0"/>
        <v>6.2906724511930584E-3</v>
      </c>
    </row>
    <row r="49" spans="2:4" ht="13.5" x14ac:dyDescent="0.3">
      <c r="B49" s="3" t="s">
        <v>36</v>
      </c>
      <c r="C49" s="4">
        <v>270</v>
      </c>
      <c r="D49" s="10">
        <f t="shared" si="0"/>
        <v>5.8568329718004339E-2</v>
      </c>
    </row>
    <row r="50" spans="2:4" ht="13.5" x14ac:dyDescent="0.3">
      <c r="B50" s="3" t="s">
        <v>37</v>
      </c>
      <c r="C50" s="4">
        <v>464</v>
      </c>
      <c r="D50" s="10">
        <f t="shared" si="0"/>
        <v>0.10065075921908893</v>
      </c>
    </row>
    <row r="51" spans="2:4" ht="13.5" x14ac:dyDescent="0.3">
      <c r="B51" s="3" t="s">
        <v>38</v>
      </c>
      <c r="C51" s="4">
        <v>1034</v>
      </c>
      <c r="D51" s="10">
        <f t="shared" si="0"/>
        <v>0.22429501084598699</v>
      </c>
    </row>
    <row r="52" spans="2:4" ht="13.5" x14ac:dyDescent="0.3">
      <c r="B52" s="3" t="s">
        <v>39</v>
      </c>
      <c r="C52" s="4">
        <v>1170</v>
      </c>
      <c r="D52" s="10">
        <f t="shared" si="0"/>
        <v>0.25379609544468545</v>
      </c>
    </row>
    <row r="53" spans="2:4" ht="13.5" x14ac:dyDescent="0.3">
      <c r="B53" s="3" t="s">
        <v>40</v>
      </c>
      <c r="C53" s="4">
        <v>1607</v>
      </c>
      <c r="D53" s="10">
        <f t="shared" si="0"/>
        <v>0.34859002169197395</v>
      </c>
    </row>
    <row r="54" spans="2:4" ht="15" x14ac:dyDescent="0.3">
      <c r="B54" s="7" t="s">
        <v>6</v>
      </c>
      <c r="C54" s="8">
        <f>SUM(C45:C53)</f>
        <v>4610</v>
      </c>
      <c r="D54" s="9">
        <f>SUM(D45:D53)</f>
        <v>1</v>
      </c>
    </row>
    <row r="71" spans="2:4" ht="15" x14ac:dyDescent="0.3">
      <c r="B71" s="13" t="s">
        <v>9</v>
      </c>
      <c r="C71" s="13"/>
      <c r="D71" s="13"/>
    </row>
    <row r="72" spans="2:4" ht="15" x14ac:dyDescent="0.3">
      <c r="B72" s="2" t="s">
        <v>10</v>
      </c>
      <c r="C72" s="2" t="s">
        <v>11</v>
      </c>
      <c r="D72" s="2" t="s">
        <v>3</v>
      </c>
    </row>
    <row r="73" spans="2:4" ht="13.5" x14ac:dyDescent="0.3">
      <c r="B73" s="3" t="s">
        <v>41</v>
      </c>
      <c r="C73" s="4">
        <v>0</v>
      </c>
      <c r="D73" s="10">
        <f t="shared" ref="D73:D92" si="1">C73/$C$93</f>
        <v>0</v>
      </c>
    </row>
    <row r="74" spans="2:4" ht="13.5" x14ac:dyDescent="0.3">
      <c r="B74" s="3" t="s">
        <v>42</v>
      </c>
      <c r="C74" s="4">
        <v>0</v>
      </c>
      <c r="D74" s="10">
        <f t="shared" si="1"/>
        <v>0</v>
      </c>
    </row>
    <row r="75" spans="2:4" ht="13.5" x14ac:dyDescent="0.3">
      <c r="B75" s="3" t="s">
        <v>43</v>
      </c>
      <c r="C75" s="4">
        <v>0</v>
      </c>
      <c r="D75" s="10">
        <f t="shared" si="1"/>
        <v>0</v>
      </c>
    </row>
    <row r="76" spans="2:4" ht="13.5" x14ac:dyDescent="0.3">
      <c r="B76" s="3" t="s">
        <v>44</v>
      </c>
      <c r="C76" s="4">
        <v>0</v>
      </c>
      <c r="D76" s="10">
        <f t="shared" si="1"/>
        <v>0</v>
      </c>
    </row>
    <row r="77" spans="2:4" ht="13.5" x14ac:dyDescent="0.3">
      <c r="B77" s="3" t="s">
        <v>46</v>
      </c>
      <c r="C77" s="4">
        <v>3</v>
      </c>
      <c r="D77" s="10">
        <f t="shared" si="1"/>
        <v>1.0023387905111927E-3</v>
      </c>
    </row>
    <row r="78" spans="2:4" ht="13.5" x14ac:dyDescent="0.3">
      <c r="B78" s="3" t="s">
        <v>45</v>
      </c>
      <c r="C78" s="4">
        <v>3</v>
      </c>
      <c r="D78" s="10">
        <f t="shared" si="1"/>
        <v>1.0023387905111927E-3</v>
      </c>
    </row>
    <row r="79" spans="2:4" ht="13.5" x14ac:dyDescent="0.3">
      <c r="B79" s="3" t="s">
        <v>47</v>
      </c>
      <c r="C79" s="4">
        <v>6</v>
      </c>
      <c r="D79" s="10">
        <f t="shared" si="1"/>
        <v>2.0046775810223854E-3</v>
      </c>
    </row>
    <row r="80" spans="2:4" ht="13.5" x14ac:dyDescent="0.3">
      <c r="B80" s="3" t="s">
        <v>48</v>
      </c>
      <c r="C80" s="4">
        <v>11</v>
      </c>
      <c r="D80" s="10">
        <f t="shared" si="1"/>
        <v>3.6752422318743734E-3</v>
      </c>
    </row>
    <row r="81" spans="2:4" ht="13.5" x14ac:dyDescent="0.3">
      <c r="B81" s="3" t="s">
        <v>49</v>
      </c>
      <c r="C81" s="4">
        <v>16</v>
      </c>
      <c r="D81" s="10">
        <f t="shared" si="1"/>
        <v>5.3458068827263614E-3</v>
      </c>
    </row>
    <row r="82" spans="2:4" ht="13.5" x14ac:dyDescent="0.3">
      <c r="B82" s="3" t="s">
        <v>50</v>
      </c>
      <c r="C82" s="4">
        <v>17</v>
      </c>
      <c r="D82" s="10">
        <f t="shared" si="1"/>
        <v>5.6799198128967589E-3</v>
      </c>
    </row>
    <row r="83" spans="2:4" ht="13.5" x14ac:dyDescent="0.3">
      <c r="B83" s="3" t="s">
        <v>54</v>
      </c>
      <c r="C83" s="4">
        <v>19</v>
      </c>
      <c r="D83" s="10">
        <f t="shared" si="1"/>
        <v>6.3481456732375546E-3</v>
      </c>
    </row>
    <row r="84" spans="2:4" ht="13.5" x14ac:dyDescent="0.3">
      <c r="B84" s="3" t="s">
        <v>52</v>
      </c>
      <c r="C84" s="4">
        <v>27</v>
      </c>
      <c r="D84" s="10">
        <f t="shared" si="1"/>
        <v>9.0210491146007349E-3</v>
      </c>
    </row>
    <row r="85" spans="2:4" ht="13.5" x14ac:dyDescent="0.3">
      <c r="B85" s="3" t="s">
        <v>53</v>
      </c>
      <c r="C85" s="4">
        <v>28</v>
      </c>
      <c r="D85" s="10">
        <f t="shared" si="1"/>
        <v>9.3551620447711332E-3</v>
      </c>
    </row>
    <row r="86" spans="2:4" ht="13.5" x14ac:dyDescent="0.3">
      <c r="B86" s="3" t="s">
        <v>27</v>
      </c>
      <c r="C86" s="4">
        <v>37</v>
      </c>
      <c r="D86" s="10">
        <f t="shared" si="1"/>
        <v>1.2362178416304711E-2</v>
      </c>
    </row>
    <row r="87" spans="2:4" ht="13.5" x14ac:dyDescent="0.3">
      <c r="B87" s="3" t="s">
        <v>55</v>
      </c>
      <c r="C87" s="4">
        <v>121</v>
      </c>
      <c r="D87" s="10">
        <f t="shared" si="1"/>
        <v>4.0427664550618109E-2</v>
      </c>
    </row>
    <row r="88" spans="2:4" ht="13.5" x14ac:dyDescent="0.3">
      <c r="B88" s="3" t="s">
        <v>51</v>
      </c>
      <c r="C88" s="4">
        <v>151</v>
      </c>
      <c r="D88" s="10">
        <f t="shared" si="1"/>
        <v>5.045105245573004E-2</v>
      </c>
    </row>
    <row r="89" spans="2:4" ht="13.5" x14ac:dyDescent="0.3">
      <c r="B89" s="3" t="s">
        <v>56</v>
      </c>
      <c r="C89" s="4">
        <v>358</v>
      </c>
      <c r="D89" s="10">
        <f t="shared" si="1"/>
        <v>0.11961242900100234</v>
      </c>
    </row>
    <row r="90" spans="2:4" ht="13.5" x14ac:dyDescent="0.3">
      <c r="B90" s="3" t="s">
        <v>57</v>
      </c>
      <c r="C90" s="4">
        <v>602</v>
      </c>
      <c r="D90" s="10">
        <f t="shared" si="1"/>
        <v>0.20113598396257934</v>
      </c>
    </row>
    <row r="91" spans="2:4" ht="13.5" x14ac:dyDescent="0.3">
      <c r="B91" s="3" t="s">
        <v>58</v>
      </c>
      <c r="C91" s="4">
        <v>677</v>
      </c>
      <c r="D91" s="10">
        <f t="shared" si="1"/>
        <v>0.22619445372535918</v>
      </c>
    </row>
    <row r="92" spans="2:4" ht="13.5" x14ac:dyDescent="0.3">
      <c r="B92" s="3" t="s">
        <v>59</v>
      </c>
      <c r="C92" s="4">
        <v>917</v>
      </c>
      <c r="D92" s="10">
        <f t="shared" si="1"/>
        <v>0.30638155696625458</v>
      </c>
    </row>
    <row r="93" spans="2:4" ht="15" x14ac:dyDescent="0.3">
      <c r="B93" s="7" t="s">
        <v>6</v>
      </c>
      <c r="C93" s="8">
        <f>SUM(C73:C92)</f>
        <v>2993</v>
      </c>
      <c r="D93" s="9">
        <f>SUM(D73:D92)</f>
        <v>1</v>
      </c>
    </row>
    <row r="108" spans="2:3" ht="15" x14ac:dyDescent="0.3">
      <c r="B108" s="13" t="s">
        <v>12</v>
      </c>
      <c r="C108" s="13"/>
    </row>
    <row r="109" spans="2:3" ht="15" x14ac:dyDescent="0.3">
      <c r="B109" s="2" t="s">
        <v>13</v>
      </c>
      <c r="C109" s="2" t="s">
        <v>8</v>
      </c>
    </row>
    <row r="110" spans="2:3" ht="13.5" x14ac:dyDescent="0.3">
      <c r="B110" s="11" t="s">
        <v>14</v>
      </c>
      <c r="C110" s="4">
        <v>88</v>
      </c>
    </row>
    <row r="111" spans="2:3" ht="13.5" x14ac:dyDescent="0.3">
      <c r="B111" s="11" t="s">
        <v>15</v>
      </c>
      <c r="C111" s="4">
        <v>9</v>
      </c>
    </row>
    <row r="112" spans="2:3" ht="13.5" x14ac:dyDescent="0.3">
      <c r="B112" s="11" t="s">
        <v>16</v>
      </c>
      <c r="C112" s="4">
        <v>21</v>
      </c>
    </row>
    <row r="113" spans="2:3" ht="13.5" x14ac:dyDescent="0.3">
      <c r="B113" s="12" t="s">
        <v>17</v>
      </c>
      <c r="C113" s="4">
        <v>25</v>
      </c>
    </row>
    <row r="114" spans="2:3" ht="15" x14ac:dyDescent="0.3">
      <c r="B114" s="7" t="s">
        <v>6</v>
      </c>
      <c r="C114" s="8">
        <f>SUM(C110:C113)</f>
        <v>143</v>
      </c>
    </row>
    <row r="135" spans="2:3" ht="15" x14ac:dyDescent="0.3">
      <c r="B135" s="13" t="s">
        <v>18</v>
      </c>
      <c r="C135" s="13"/>
    </row>
    <row r="136" spans="2:3" ht="15" x14ac:dyDescent="0.3">
      <c r="B136" s="2" t="s">
        <v>13</v>
      </c>
      <c r="C136" s="2" t="s">
        <v>8</v>
      </c>
    </row>
    <row r="137" spans="2:3" ht="13.5" x14ac:dyDescent="0.3">
      <c r="B137" s="11" t="s">
        <v>14</v>
      </c>
      <c r="C137" s="4">
        <v>43</v>
      </c>
    </row>
    <row r="138" spans="2:3" ht="13.5" x14ac:dyDescent="0.3">
      <c r="B138" s="11" t="s">
        <v>15</v>
      </c>
      <c r="C138" s="4">
        <v>1</v>
      </c>
    </row>
    <row r="139" spans="2:3" ht="13.5" x14ac:dyDescent="0.3">
      <c r="B139" s="11" t="s">
        <v>16</v>
      </c>
      <c r="C139" s="4">
        <v>35</v>
      </c>
    </row>
    <row r="140" spans="2:3" ht="13.5" x14ac:dyDescent="0.3">
      <c r="B140" s="12" t="s">
        <v>17</v>
      </c>
      <c r="C140" s="4">
        <v>5</v>
      </c>
    </row>
    <row r="141" spans="2:3" ht="15" x14ac:dyDescent="0.3">
      <c r="B141" s="7" t="s">
        <v>6</v>
      </c>
      <c r="C141" s="8">
        <f>SUM(C137:C140)</f>
        <v>84</v>
      </c>
    </row>
    <row r="161" spans="2:3" ht="15" x14ac:dyDescent="0.3">
      <c r="B161" s="13" t="s">
        <v>19</v>
      </c>
      <c r="C161" s="13"/>
    </row>
    <row r="162" spans="2:3" ht="15" x14ac:dyDescent="0.3">
      <c r="B162" s="2" t="s">
        <v>13</v>
      </c>
      <c r="C162" s="2" t="s">
        <v>8</v>
      </c>
    </row>
    <row r="163" spans="2:3" ht="13.5" x14ac:dyDescent="0.3">
      <c r="B163" s="11" t="s">
        <v>14</v>
      </c>
      <c r="C163" s="4">
        <v>471</v>
      </c>
    </row>
    <row r="164" spans="2:3" ht="13.5" x14ac:dyDescent="0.3">
      <c r="B164" s="11" t="s">
        <v>15</v>
      </c>
      <c r="C164" s="4">
        <v>1</v>
      </c>
    </row>
    <row r="165" spans="2:3" ht="13.5" x14ac:dyDescent="0.3">
      <c r="B165" s="11" t="s">
        <v>16</v>
      </c>
      <c r="C165" s="4">
        <v>107</v>
      </c>
    </row>
    <row r="166" spans="2:3" ht="13.5" x14ac:dyDescent="0.3">
      <c r="B166" s="12" t="s">
        <v>17</v>
      </c>
      <c r="C166" s="4">
        <v>175</v>
      </c>
    </row>
    <row r="167" spans="2:3" ht="15" x14ac:dyDescent="0.3">
      <c r="B167" s="7" t="s">
        <v>6</v>
      </c>
      <c r="C167" s="8">
        <f>SUM(C163:C166)</f>
        <v>754</v>
      </c>
    </row>
    <row r="189" spans="2:3" ht="15" x14ac:dyDescent="0.3">
      <c r="B189" s="13" t="s">
        <v>20</v>
      </c>
      <c r="C189" s="13"/>
    </row>
    <row r="190" spans="2:3" ht="15" x14ac:dyDescent="0.3">
      <c r="B190" s="2" t="s">
        <v>13</v>
      </c>
      <c r="C190" s="2" t="s">
        <v>8</v>
      </c>
    </row>
    <row r="191" spans="2:3" ht="13.5" x14ac:dyDescent="0.3">
      <c r="B191" s="11" t="s">
        <v>14</v>
      </c>
      <c r="C191" s="4">
        <v>789</v>
      </c>
    </row>
    <row r="192" spans="2:3" ht="13.5" x14ac:dyDescent="0.3">
      <c r="B192" s="11" t="s">
        <v>15</v>
      </c>
      <c r="C192" s="4">
        <v>11</v>
      </c>
    </row>
    <row r="193" spans="2:3" ht="13.5" x14ac:dyDescent="0.3">
      <c r="B193" s="11" t="s">
        <v>16</v>
      </c>
      <c r="C193" s="4">
        <v>335</v>
      </c>
    </row>
    <row r="194" spans="2:3" ht="13.5" x14ac:dyDescent="0.3">
      <c r="B194" s="12" t="s">
        <v>17</v>
      </c>
      <c r="C194" s="4">
        <v>547</v>
      </c>
    </row>
    <row r="195" spans="2:3" ht="15" x14ac:dyDescent="0.3">
      <c r="B195" s="7" t="s">
        <v>6</v>
      </c>
      <c r="C195" s="8">
        <f>SUM(C191:C194)</f>
        <v>1682</v>
      </c>
    </row>
    <row r="220" spans="2:3" ht="15" x14ac:dyDescent="0.3">
      <c r="B220" s="13" t="s">
        <v>21</v>
      </c>
      <c r="C220" s="13"/>
    </row>
    <row r="221" spans="2:3" ht="15" x14ac:dyDescent="0.3">
      <c r="B221" s="2" t="s">
        <v>13</v>
      </c>
      <c r="C221" s="2" t="s">
        <v>8</v>
      </c>
    </row>
    <row r="222" spans="2:3" ht="13.5" x14ac:dyDescent="0.3">
      <c r="B222" s="11" t="s">
        <v>14</v>
      </c>
      <c r="C222" s="4">
        <v>428</v>
      </c>
    </row>
    <row r="223" spans="2:3" ht="13.5" x14ac:dyDescent="0.3">
      <c r="B223" s="11" t="s">
        <v>15</v>
      </c>
      <c r="C223" s="4">
        <v>3</v>
      </c>
    </row>
    <row r="224" spans="2:3" ht="13.5" x14ac:dyDescent="0.3">
      <c r="B224" s="11" t="s">
        <v>16</v>
      </c>
      <c r="C224" s="4">
        <v>125</v>
      </c>
    </row>
    <row r="225" spans="2:3" ht="13.5" x14ac:dyDescent="0.3">
      <c r="B225" s="12" t="s">
        <v>17</v>
      </c>
      <c r="C225" s="4">
        <v>93</v>
      </c>
    </row>
    <row r="226" spans="2:3" ht="15" x14ac:dyDescent="0.3">
      <c r="B226" s="7" t="s">
        <v>6</v>
      </c>
      <c r="C226" s="8">
        <f>SUM(C222:C225)</f>
        <v>649</v>
      </c>
    </row>
    <row r="250" spans="2:3" ht="15" x14ac:dyDescent="0.3">
      <c r="B250" s="13" t="s">
        <v>22</v>
      </c>
      <c r="C250" s="13"/>
    </row>
    <row r="251" spans="2:3" ht="15" x14ac:dyDescent="0.3">
      <c r="B251" s="2" t="s">
        <v>13</v>
      </c>
      <c r="C251" s="2" t="s">
        <v>8</v>
      </c>
    </row>
    <row r="252" spans="2:3" ht="13.5" x14ac:dyDescent="0.3">
      <c r="B252" s="11" t="s">
        <v>14</v>
      </c>
      <c r="C252" s="4">
        <v>489</v>
      </c>
    </row>
    <row r="253" spans="2:3" ht="13.5" x14ac:dyDescent="0.3">
      <c r="B253" s="11" t="s">
        <v>15</v>
      </c>
      <c r="C253" s="4">
        <v>1</v>
      </c>
    </row>
    <row r="254" spans="2:3" ht="13.5" x14ac:dyDescent="0.3">
      <c r="B254" s="11" t="s">
        <v>16</v>
      </c>
      <c r="C254" s="4">
        <v>84</v>
      </c>
    </row>
    <row r="255" spans="2:3" ht="13.5" x14ac:dyDescent="0.3">
      <c r="B255" s="12" t="s">
        <v>17</v>
      </c>
      <c r="C255" s="4">
        <v>182</v>
      </c>
    </row>
    <row r="256" spans="2:3" ht="15" x14ac:dyDescent="0.3">
      <c r="B256" s="7" t="s">
        <v>6</v>
      </c>
      <c r="C256" s="8">
        <f>SUM(C252:C255)</f>
        <v>756</v>
      </c>
    </row>
    <row r="280" spans="2:3" ht="15" x14ac:dyDescent="0.3">
      <c r="B280" s="13" t="s">
        <v>23</v>
      </c>
      <c r="C280" s="13"/>
    </row>
    <row r="281" spans="2:3" ht="15" x14ac:dyDescent="0.3">
      <c r="B281" s="2" t="s">
        <v>13</v>
      </c>
      <c r="C281" s="2" t="s">
        <v>8</v>
      </c>
    </row>
    <row r="282" spans="2:3" ht="13.5" x14ac:dyDescent="0.3">
      <c r="B282" s="11" t="s">
        <v>14</v>
      </c>
      <c r="C282" s="4">
        <v>257</v>
      </c>
    </row>
    <row r="283" spans="2:3" ht="13.5" x14ac:dyDescent="0.3">
      <c r="B283" s="11" t="s">
        <v>15</v>
      </c>
      <c r="C283" s="4">
        <v>1</v>
      </c>
    </row>
    <row r="284" spans="2:3" ht="13.5" x14ac:dyDescent="0.3">
      <c r="B284" s="11" t="s">
        <v>16</v>
      </c>
      <c r="C284" s="4">
        <v>16</v>
      </c>
    </row>
    <row r="285" spans="2:3" ht="13.5" x14ac:dyDescent="0.3">
      <c r="B285" s="12" t="s">
        <v>17</v>
      </c>
      <c r="C285" s="4">
        <v>66</v>
      </c>
    </row>
    <row r="286" spans="2:3" ht="15" x14ac:dyDescent="0.3">
      <c r="B286" s="7" t="s">
        <v>6</v>
      </c>
      <c r="C286" s="8">
        <f>SUM(C282:C285)</f>
        <v>340</v>
      </c>
    </row>
    <row r="310" spans="2:4" ht="15" x14ac:dyDescent="0.3">
      <c r="B310" s="14" t="s">
        <v>24</v>
      </c>
      <c r="C310" s="14"/>
      <c r="D310" s="14"/>
    </row>
    <row r="311" spans="2:4" ht="15" x14ac:dyDescent="0.3">
      <c r="B311" s="2" t="s">
        <v>25</v>
      </c>
      <c r="C311" s="2" t="s">
        <v>26</v>
      </c>
      <c r="D311" s="2" t="s">
        <v>3</v>
      </c>
    </row>
    <row r="312" spans="2:4" ht="13.5" x14ac:dyDescent="0.3">
      <c r="B312" s="11" t="s">
        <v>28</v>
      </c>
      <c r="C312" s="4">
        <v>7</v>
      </c>
      <c r="D312" s="5">
        <f>C312/$C$315</f>
        <v>7.7777777777777779E-2</v>
      </c>
    </row>
    <row r="313" spans="2:4" ht="13.5" x14ac:dyDescent="0.3">
      <c r="B313" s="11" t="s">
        <v>29</v>
      </c>
      <c r="C313" s="4">
        <v>46</v>
      </c>
      <c r="D313" s="5">
        <f>C313/$C$315</f>
        <v>0.51111111111111107</v>
      </c>
    </row>
    <row r="314" spans="2:4" ht="13.5" x14ac:dyDescent="0.3">
      <c r="B314" s="11" t="s">
        <v>27</v>
      </c>
      <c r="C314" s="4">
        <v>37</v>
      </c>
      <c r="D314" s="5">
        <f>C314/$C$315</f>
        <v>0.41111111111111109</v>
      </c>
    </row>
    <row r="315" spans="2:4" ht="15" x14ac:dyDescent="0.3">
      <c r="B315" s="7" t="s">
        <v>6</v>
      </c>
      <c r="C315" s="8">
        <f>SUM(C312:C314)</f>
        <v>90</v>
      </c>
      <c r="D315" s="9">
        <f>SUM(D312:D314)</f>
        <v>0.99999999999999989</v>
      </c>
    </row>
    <row r="343" spans="2:4" ht="15" x14ac:dyDescent="0.3">
      <c r="B343" s="14" t="s">
        <v>60</v>
      </c>
      <c r="C343" s="14"/>
      <c r="D343" s="14"/>
    </row>
    <row r="344" spans="2:4" ht="15" x14ac:dyDescent="0.3">
      <c r="B344" s="2"/>
      <c r="C344" s="2" t="s">
        <v>8</v>
      </c>
      <c r="D344" s="2" t="s">
        <v>3</v>
      </c>
    </row>
    <row r="345" spans="2:4" ht="13.5" x14ac:dyDescent="0.3">
      <c r="B345" s="11" t="s">
        <v>30</v>
      </c>
      <c r="C345" s="4">
        <v>2530</v>
      </c>
      <c r="D345" s="5">
        <f>C345/$C$347</f>
        <v>0.28691313222953052</v>
      </c>
    </row>
    <row r="346" spans="2:4" ht="13.5" x14ac:dyDescent="0.3">
      <c r="B346" s="11" t="s">
        <v>31</v>
      </c>
      <c r="C346" s="4">
        <v>6288</v>
      </c>
      <c r="D346" s="5">
        <f>C346/$C$347</f>
        <v>0.71308686777046948</v>
      </c>
    </row>
    <row r="347" spans="2:4" ht="15" x14ac:dyDescent="0.3">
      <c r="B347" s="7" t="s">
        <v>6</v>
      </c>
      <c r="C347" s="8">
        <f>SUM(C345:C346)</f>
        <v>8818</v>
      </c>
      <c r="D347" s="9">
        <f>SUM(D345:D346)</f>
        <v>1</v>
      </c>
    </row>
    <row r="372" spans="2:4" ht="15" x14ac:dyDescent="0.3">
      <c r="B372" s="14" t="s">
        <v>61</v>
      </c>
      <c r="C372" s="14"/>
      <c r="D372" s="14"/>
    </row>
    <row r="373" spans="2:4" ht="15" x14ac:dyDescent="0.3">
      <c r="B373" s="2"/>
      <c r="C373" s="2" t="s">
        <v>8</v>
      </c>
      <c r="D373" s="2" t="s">
        <v>3</v>
      </c>
    </row>
    <row r="374" spans="2:4" ht="13.5" x14ac:dyDescent="0.3">
      <c r="B374" s="11" t="s">
        <v>30</v>
      </c>
      <c r="C374" s="4">
        <v>3102</v>
      </c>
      <c r="D374" s="5">
        <f>C374/$C$376</f>
        <v>0.33222662525436436</v>
      </c>
    </row>
    <row r="375" spans="2:4" ht="13.5" x14ac:dyDescent="0.3">
      <c r="B375" s="11" t="s">
        <v>31</v>
      </c>
      <c r="C375" s="4">
        <v>6235</v>
      </c>
      <c r="D375" s="5">
        <f>C375/$C$376</f>
        <v>0.66777337474563569</v>
      </c>
    </row>
    <row r="376" spans="2:4" ht="15" x14ac:dyDescent="0.3">
      <c r="B376" s="7" t="s">
        <v>6</v>
      </c>
      <c r="C376" s="8">
        <f>SUM(C374:C375)</f>
        <v>9337</v>
      </c>
      <c r="D376" s="9">
        <f>SUM(D374:D375)</f>
        <v>1</v>
      </c>
    </row>
  </sheetData>
  <sortState ref="B73:D92">
    <sortCondition ref="D73:D92"/>
  </sortState>
  <mergeCells count="13">
    <mergeCell ref="B372:D372"/>
    <mergeCell ref="B189:C189"/>
    <mergeCell ref="B220:C220"/>
    <mergeCell ref="B250:C250"/>
    <mergeCell ref="B280:C280"/>
    <mergeCell ref="B310:D310"/>
    <mergeCell ref="B343:D343"/>
    <mergeCell ref="B161:C161"/>
    <mergeCell ref="B18:D18"/>
    <mergeCell ref="B43:D43"/>
    <mergeCell ref="B71:D71"/>
    <mergeCell ref="B108:C108"/>
    <mergeCell ref="B135:C13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55"/>
  <sheetViews>
    <sheetView workbookViewId="0">
      <selection activeCell="E27" sqref="E27"/>
    </sheetView>
  </sheetViews>
  <sheetFormatPr baseColWidth="10" defaultRowHeight="12.5" x14ac:dyDescent="0.25"/>
  <sheetData>
    <row r="1" spans="1:3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3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1:3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3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spans="1:3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1:3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spans="1:3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 spans="1:3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spans="1:3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spans="1:3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spans="1:3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spans="1:3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1:3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1:35" ht="15" x14ac:dyDescent="0.3">
      <c r="A17" s="1"/>
      <c r="B17" s="15" t="s">
        <v>0</v>
      </c>
      <c r="C17" s="15"/>
      <c r="D17" s="15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1:35" ht="15" x14ac:dyDescent="0.3">
      <c r="A18" s="1"/>
      <c r="B18" s="16" t="s">
        <v>1</v>
      </c>
      <c r="C18" s="16" t="s">
        <v>2</v>
      </c>
      <c r="D18" s="16" t="s">
        <v>3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1:35" ht="13.5" x14ac:dyDescent="0.3">
      <c r="A19" s="1"/>
      <c r="B19" s="11" t="s">
        <v>4</v>
      </c>
      <c r="C19" s="4">
        <v>320</v>
      </c>
      <c r="D19" s="5">
        <f>C19/$C$21</f>
        <v>0.88888888888888884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spans="1:35" ht="13.5" x14ac:dyDescent="0.3">
      <c r="A20" s="1"/>
      <c r="B20" s="12" t="s">
        <v>5</v>
      </c>
      <c r="C20" s="6">
        <v>40</v>
      </c>
      <c r="D20" s="5">
        <f>C20/$C$21</f>
        <v>0.1111111111111111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1:35" ht="15" x14ac:dyDescent="0.3">
      <c r="A21" s="1"/>
      <c r="B21" s="17" t="s">
        <v>6</v>
      </c>
      <c r="C21" s="18">
        <f>SUM(C19:C20)</f>
        <v>360</v>
      </c>
      <c r="D21" s="19">
        <f>SUM(D19:D20)</f>
        <v>1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spans="1:3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1:3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spans="1:3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spans="1:3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spans="1:3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spans="1:3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spans="1:3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spans="1:3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1:3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spans="1:3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1:3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1:3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spans="1:3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</row>
    <row r="36" spans="1:3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spans="1:3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spans="1:3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spans="1:3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  <row r="40" spans="1:3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spans="1:3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1:3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</row>
    <row r="43" spans="1:3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</row>
    <row r="44" spans="1:3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</row>
    <row r="45" spans="1:35" ht="15" x14ac:dyDescent="0.3">
      <c r="A45" s="1"/>
      <c r="B45" s="15" t="s">
        <v>62</v>
      </c>
      <c r="C45" s="15"/>
      <c r="D45" s="15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</row>
    <row r="46" spans="1:35" ht="15" x14ac:dyDescent="0.3">
      <c r="A46" s="1"/>
      <c r="B46" s="16" t="s">
        <v>63</v>
      </c>
      <c r="C46" s="16" t="s">
        <v>8</v>
      </c>
      <c r="D46" s="16" t="s">
        <v>3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</row>
    <row r="47" spans="1:35" ht="67.5" x14ac:dyDescent="0.3">
      <c r="A47" s="1"/>
      <c r="B47" s="3" t="s">
        <v>64</v>
      </c>
      <c r="C47" s="4">
        <v>1</v>
      </c>
      <c r="D47" s="20">
        <f t="shared" ref="D47:D54" si="0">C47/$C$55</f>
        <v>3.3670033670033669E-3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</row>
    <row r="48" spans="1:35" ht="54" x14ac:dyDescent="0.3">
      <c r="A48" s="1"/>
      <c r="B48" s="3" t="s">
        <v>65</v>
      </c>
      <c r="C48" s="4">
        <v>2</v>
      </c>
      <c r="D48" s="20">
        <f t="shared" si="0"/>
        <v>6.7340067340067337E-3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</row>
    <row r="49" spans="1:35" ht="27" x14ac:dyDescent="0.3">
      <c r="A49" s="1"/>
      <c r="B49" s="3" t="s">
        <v>66</v>
      </c>
      <c r="C49" s="4">
        <v>6</v>
      </c>
      <c r="D49" s="20">
        <f t="shared" si="0"/>
        <v>2.0202020202020204E-2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0" spans="1:35" ht="40.5" x14ac:dyDescent="0.3">
      <c r="A50" s="1"/>
      <c r="B50" s="3" t="s">
        <v>67</v>
      </c>
      <c r="C50" s="4">
        <v>15</v>
      </c>
      <c r="D50" s="20">
        <f t="shared" si="0"/>
        <v>5.0505050505050504E-2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spans="1:35" ht="40.5" x14ac:dyDescent="0.3">
      <c r="A51" s="1"/>
      <c r="B51" s="3" t="s">
        <v>68</v>
      </c>
      <c r="C51" s="4">
        <v>30</v>
      </c>
      <c r="D51" s="20">
        <f t="shared" si="0"/>
        <v>0.10101010101010101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</row>
    <row r="52" spans="1:35" ht="13.5" x14ac:dyDescent="0.3">
      <c r="A52" s="1"/>
      <c r="B52" s="21" t="s">
        <v>69</v>
      </c>
      <c r="C52" s="4">
        <v>38</v>
      </c>
      <c r="D52" s="20">
        <f t="shared" si="0"/>
        <v>0.12794612794612795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</row>
    <row r="53" spans="1:35" ht="40.5" x14ac:dyDescent="0.3">
      <c r="A53" s="1"/>
      <c r="B53" s="3" t="s">
        <v>70</v>
      </c>
      <c r="C53" s="4">
        <v>92</v>
      </c>
      <c r="D53" s="20">
        <f t="shared" si="0"/>
        <v>0.30976430976430974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</row>
    <row r="54" spans="1:35" ht="67.5" x14ac:dyDescent="0.3">
      <c r="A54" s="1"/>
      <c r="B54" s="3" t="s">
        <v>71</v>
      </c>
      <c r="C54" s="4">
        <v>113</v>
      </c>
      <c r="D54" s="20">
        <f t="shared" si="0"/>
        <v>0.38047138047138046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</row>
    <row r="55" spans="1:35" ht="15" x14ac:dyDescent="0.3">
      <c r="A55" s="1"/>
      <c r="B55" s="17" t="s">
        <v>6</v>
      </c>
      <c r="C55" s="18">
        <f>SUM(C47:C54)</f>
        <v>297</v>
      </c>
      <c r="D55" s="19">
        <f>SUM(D47:D54)</f>
        <v>1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</row>
    <row r="56" spans="1:3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</row>
    <row r="57" spans="1:3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spans="1:3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</row>
    <row r="59" spans="1:3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</row>
    <row r="60" spans="1:3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</row>
    <row r="61" spans="1:3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</row>
    <row r="62" spans="1:3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</row>
    <row r="63" spans="1:3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</row>
    <row r="64" spans="1:3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</row>
    <row r="65" spans="1:3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</row>
    <row r="66" spans="1:3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</row>
    <row r="67" spans="1:3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spans="1:35" ht="15" x14ac:dyDescent="0.3">
      <c r="A68" s="1"/>
      <c r="B68" s="15" t="s">
        <v>9</v>
      </c>
      <c r="C68" s="15"/>
      <c r="D68" s="15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spans="1:35" ht="15" x14ac:dyDescent="0.3">
      <c r="A69" s="1"/>
      <c r="B69" s="16" t="s">
        <v>10</v>
      </c>
      <c r="C69" s="16" t="s">
        <v>11</v>
      </c>
      <c r="D69" s="16" t="s">
        <v>3</v>
      </c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spans="1:35" ht="13.5" x14ac:dyDescent="0.3">
      <c r="A70" s="1"/>
      <c r="B70" s="3" t="s">
        <v>41</v>
      </c>
      <c r="C70" s="4">
        <v>0</v>
      </c>
      <c r="D70" s="20">
        <f t="shared" ref="D70:D88" si="1">C70/$C$89</f>
        <v>0</v>
      </c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</row>
    <row r="71" spans="1:35" ht="13.5" x14ac:dyDescent="0.3">
      <c r="A71" s="1"/>
      <c r="B71" s="3" t="s">
        <v>72</v>
      </c>
      <c r="C71" s="4">
        <v>0</v>
      </c>
      <c r="D71" s="20">
        <f t="shared" si="1"/>
        <v>0</v>
      </c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</row>
    <row r="72" spans="1:35" ht="27" x14ac:dyDescent="0.3">
      <c r="A72" s="1"/>
      <c r="B72" s="3" t="s">
        <v>49</v>
      </c>
      <c r="C72" s="4">
        <v>0</v>
      </c>
      <c r="D72" s="20">
        <f t="shared" si="1"/>
        <v>0</v>
      </c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</row>
    <row r="73" spans="1:35" ht="40.5" x14ac:dyDescent="0.3">
      <c r="A73" s="1"/>
      <c r="B73" s="3" t="s">
        <v>73</v>
      </c>
      <c r="C73" s="4">
        <v>0</v>
      </c>
      <c r="D73" s="20">
        <f t="shared" si="1"/>
        <v>0</v>
      </c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</row>
    <row r="74" spans="1:35" ht="67.5" x14ac:dyDescent="0.3">
      <c r="A74" s="1"/>
      <c r="B74" s="3" t="s">
        <v>74</v>
      </c>
      <c r="C74" s="4">
        <v>0</v>
      </c>
      <c r="D74" s="20">
        <f t="shared" si="1"/>
        <v>0</v>
      </c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</row>
    <row r="75" spans="1:35" ht="67.5" x14ac:dyDescent="0.3">
      <c r="A75" s="1"/>
      <c r="B75" s="3" t="s">
        <v>75</v>
      </c>
      <c r="C75" s="4">
        <v>0</v>
      </c>
      <c r="D75" s="20">
        <f t="shared" si="1"/>
        <v>0</v>
      </c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</row>
    <row r="76" spans="1:35" ht="13.5" x14ac:dyDescent="0.3">
      <c r="A76" s="1"/>
      <c r="B76" s="21" t="s">
        <v>76</v>
      </c>
      <c r="C76" s="4">
        <v>0</v>
      </c>
      <c r="D76" s="20">
        <f t="shared" si="1"/>
        <v>0</v>
      </c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</row>
    <row r="77" spans="1:35" ht="54" x14ac:dyDescent="0.3">
      <c r="A77" s="1"/>
      <c r="B77" s="3" t="s">
        <v>48</v>
      </c>
      <c r="C77" s="4">
        <v>0</v>
      </c>
      <c r="D77" s="20">
        <f t="shared" si="1"/>
        <v>0</v>
      </c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</row>
    <row r="78" spans="1:35" ht="40.5" x14ac:dyDescent="0.3">
      <c r="A78" s="1"/>
      <c r="B78" s="3" t="s">
        <v>77</v>
      </c>
      <c r="C78" s="4">
        <v>2</v>
      </c>
      <c r="D78" s="20">
        <f t="shared" si="1"/>
        <v>5.9171597633136093E-3</v>
      </c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</row>
    <row r="79" spans="1:35" ht="40.5" x14ac:dyDescent="0.3">
      <c r="A79" s="1"/>
      <c r="B79" s="3" t="s">
        <v>54</v>
      </c>
      <c r="C79" s="4">
        <v>2</v>
      </c>
      <c r="D79" s="20">
        <f t="shared" si="1"/>
        <v>5.9171597633136093E-3</v>
      </c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</row>
    <row r="80" spans="1:35" ht="54" x14ac:dyDescent="0.3">
      <c r="A80" s="1"/>
      <c r="B80" s="3" t="s">
        <v>78</v>
      </c>
      <c r="C80" s="4">
        <v>3</v>
      </c>
      <c r="D80" s="20">
        <f t="shared" si="1"/>
        <v>8.8757396449704144E-3</v>
      </c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</row>
    <row r="81" spans="1:35" ht="40.5" x14ac:dyDescent="0.3">
      <c r="A81" s="1"/>
      <c r="B81" s="3" t="s">
        <v>27</v>
      </c>
      <c r="C81" s="4">
        <v>6</v>
      </c>
      <c r="D81" s="20">
        <f t="shared" si="1"/>
        <v>1.7751479289940829E-2</v>
      </c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</row>
    <row r="82" spans="1:35" ht="13.5" x14ac:dyDescent="0.3">
      <c r="A82" s="1"/>
      <c r="B82" s="3" t="s">
        <v>51</v>
      </c>
      <c r="C82" s="4">
        <v>9</v>
      </c>
      <c r="D82" s="20">
        <f t="shared" si="1"/>
        <v>2.6627218934911243E-2</v>
      </c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</row>
    <row r="83" spans="1:35" ht="27" x14ac:dyDescent="0.3">
      <c r="A83" s="1"/>
      <c r="B83" s="3" t="s">
        <v>57</v>
      </c>
      <c r="C83" s="4">
        <v>13</v>
      </c>
      <c r="D83" s="20">
        <f t="shared" si="1"/>
        <v>3.8461538461538464E-2</v>
      </c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</row>
    <row r="84" spans="1:35" ht="40.5" x14ac:dyDescent="0.3">
      <c r="A84" s="1"/>
      <c r="B84" s="3" t="s">
        <v>79</v>
      </c>
      <c r="C84" s="4">
        <v>15</v>
      </c>
      <c r="D84" s="20">
        <f t="shared" si="1"/>
        <v>4.4378698224852069E-2</v>
      </c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</row>
    <row r="85" spans="1:35" ht="13.5" x14ac:dyDescent="0.3">
      <c r="A85" s="1"/>
      <c r="B85" s="3" t="s">
        <v>80</v>
      </c>
      <c r="C85" s="4">
        <v>23</v>
      </c>
      <c r="D85" s="20">
        <f t="shared" si="1"/>
        <v>6.8047337278106509E-2</v>
      </c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</row>
    <row r="86" spans="1:35" ht="27" x14ac:dyDescent="0.3">
      <c r="A86" s="1"/>
      <c r="B86" s="3" t="s">
        <v>81</v>
      </c>
      <c r="C86" s="4">
        <v>41</v>
      </c>
      <c r="D86" s="20">
        <f t="shared" si="1"/>
        <v>0.12130177514792899</v>
      </c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</row>
    <row r="87" spans="1:35" ht="54" x14ac:dyDescent="0.3">
      <c r="A87" s="1"/>
      <c r="B87" s="3" t="s">
        <v>82</v>
      </c>
      <c r="C87" s="4">
        <v>56</v>
      </c>
      <c r="D87" s="20">
        <f t="shared" si="1"/>
        <v>0.16568047337278108</v>
      </c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</row>
    <row r="88" spans="1:35" ht="13.5" x14ac:dyDescent="0.3">
      <c r="A88" s="1"/>
      <c r="B88" s="3" t="s">
        <v>59</v>
      </c>
      <c r="C88" s="4">
        <v>168</v>
      </c>
      <c r="D88" s="20">
        <f t="shared" si="1"/>
        <v>0.49704142011834318</v>
      </c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</row>
    <row r="89" spans="1:35" ht="15" x14ac:dyDescent="0.3">
      <c r="A89" s="1"/>
      <c r="B89" s="17" t="s">
        <v>6</v>
      </c>
      <c r="C89" s="18">
        <f>SUM(C70:C88)</f>
        <v>338</v>
      </c>
      <c r="D89" s="19">
        <f>SUM(D70:D88)</f>
        <v>1</v>
      </c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</row>
    <row r="90" spans="1:3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</row>
    <row r="91" spans="1:3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</row>
    <row r="92" spans="1:3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</row>
    <row r="93" spans="1:3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</row>
    <row r="94" spans="1:3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</row>
    <row r="95" spans="1:3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</row>
    <row r="96" spans="1:3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</row>
    <row r="97" spans="1:3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</row>
    <row r="98" spans="1:3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</row>
    <row r="99" spans="1:3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</row>
    <row r="100" spans="1:3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</row>
    <row r="101" spans="1:3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</row>
    <row r="102" spans="1:3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</row>
    <row r="103" spans="1:3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</row>
    <row r="104" spans="1:3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</row>
    <row r="105" spans="1:3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</row>
    <row r="106" spans="1:35" ht="15" x14ac:dyDescent="0.3">
      <c r="A106" s="1"/>
      <c r="B106" s="15" t="s">
        <v>12</v>
      </c>
      <c r="C106" s="15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</row>
    <row r="107" spans="1:35" ht="15" x14ac:dyDescent="0.3">
      <c r="A107" s="1"/>
      <c r="B107" s="16" t="s">
        <v>13</v>
      </c>
      <c r="C107" s="16" t="s">
        <v>8</v>
      </c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</row>
    <row r="108" spans="1:35" ht="13.5" x14ac:dyDescent="0.3">
      <c r="A108" s="1"/>
      <c r="B108" s="11" t="s">
        <v>14</v>
      </c>
      <c r="C108" s="4">
        <v>1</v>
      </c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</row>
    <row r="109" spans="1:35" ht="13.5" x14ac:dyDescent="0.3">
      <c r="A109" s="1"/>
      <c r="B109" s="11" t="s">
        <v>15</v>
      </c>
      <c r="C109" s="4">
        <v>0</v>
      </c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</row>
    <row r="110" spans="1:35" ht="13.5" x14ac:dyDescent="0.3">
      <c r="A110" s="1"/>
      <c r="B110" s="11" t="s">
        <v>16</v>
      </c>
      <c r="C110" s="4">
        <v>0</v>
      </c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</row>
    <row r="111" spans="1:35" ht="13.5" x14ac:dyDescent="0.3">
      <c r="A111" s="1"/>
      <c r="B111" s="12" t="s">
        <v>17</v>
      </c>
      <c r="C111" s="4">
        <v>1</v>
      </c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</row>
    <row r="112" spans="1:35" ht="15" x14ac:dyDescent="0.3">
      <c r="A112" s="1"/>
      <c r="B112" s="17" t="s">
        <v>6</v>
      </c>
      <c r="C112" s="18">
        <f>SUM(C108:C111)</f>
        <v>2</v>
      </c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</row>
    <row r="113" spans="1:3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</row>
    <row r="114" spans="1:3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</row>
    <row r="115" spans="1:3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</row>
    <row r="116" spans="1:3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</row>
    <row r="117" spans="1:3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</row>
    <row r="118" spans="1:3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</row>
    <row r="119" spans="1:3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</row>
    <row r="120" spans="1:3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</row>
    <row r="121" spans="1:3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</row>
    <row r="122" spans="1:35" ht="15" x14ac:dyDescent="0.3">
      <c r="A122" s="1"/>
      <c r="B122" s="15" t="s">
        <v>83</v>
      </c>
      <c r="C122" s="15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</row>
    <row r="123" spans="1:35" ht="15" x14ac:dyDescent="0.3">
      <c r="A123" s="1"/>
      <c r="B123" s="16" t="s">
        <v>13</v>
      </c>
      <c r="C123" s="16" t="s">
        <v>8</v>
      </c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</row>
    <row r="124" spans="1:35" ht="13.5" x14ac:dyDescent="0.3">
      <c r="A124" s="1"/>
      <c r="B124" s="11" t="s">
        <v>14</v>
      </c>
      <c r="C124" s="4">
        <v>0</v>
      </c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</row>
    <row r="125" spans="1:35" ht="13.5" x14ac:dyDescent="0.3">
      <c r="A125" s="1"/>
      <c r="B125" s="11" t="s">
        <v>15</v>
      </c>
      <c r="C125" s="4">
        <v>0</v>
      </c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</row>
    <row r="126" spans="1:35" ht="13.5" x14ac:dyDescent="0.3">
      <c r="A126" s="1"/>
      <c r="B126" s="11" t="s">
        <v>16</v>
      </c>
      <c r="C126" s="4">
        <v>0</v>
      </c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</row>
    <row r="127" spans="1:35" ht="13.5" x14ac:dyDescent="0.3">
      <c r="A127" s="1"/>
      <c r="B127" s="12" t="s">
        <v>17</v>
      </c>
      <c r="C127" s="4">
        <v>0</v>
      </c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</row>
    <row r="128" spans="1:35" ht="15" x14ac:dyDescent="0.3">
      <c r="A128" s="1"/>
      <c r="B128" s="17" t="s">
        <v>6</v>
      </c>
      <c r="C128" s="18">
        <f>SUM(C124:C127)</f>
        <v>0</v>
      </c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</row>
    <row r="129" spans="1:3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</row>
    <row r="130" spans="1:3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</row>
    <row r="131" spans="1:3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</row>
    <row r="132" spans="1:3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</row>
    <row r="133" spans="1:3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</row>
    <row r="134" spans="1:3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</row>
    <row r="135" spans="1:3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</row>
    <row r="136" spans="1:3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</row>
    <row r="137" spans="1:35" ht="15" x14ac:dyDescent="0.3">
      <c r="A137" s="1"/>
      <c r="B137" s="15" t="s">
        <v>84</v>
      </c>
      <c r="C137" s="15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</row>
    <row r="138" spans="1:35" ht="15" x14ac:dyDescent="0.3">
      <c r="A138" s="1"/>
      <c r="B138" s="16" t="s">
        <v>13</v>
      </c>
      <c r="C138" s="16" t="s">
        <v>8</v>
      </c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</row>
    <row r="139" spans="1:35" ht="13.5" x14ac:dyDescent="0.3">
      <c r="A139" s="1"/>
      <c r="B139" s="11" t="s">
        <v>14</v>
      </c>
      <c r="C139" s="4">
        <v>26</v>
      </c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</row>
    <row r="140" spans="1:35" ht="13.5" x14ac:dyDescent="0.3">
      <c r="A140" s="1"/>
      <c r="B140" s="11" t="s">
        <v>15</v>
      </c>
      <c r="C140" s="4">
        <v>0</v>
      </c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</row>
    <row r="141" spans="1:35" ht="13.5" x14ac:dyDescent="0.3">
      <c r="A141" s="1"/>
      <c r="B141" s="11" t="s">
        <v>16</v>
      </c>
      <c r="C141" s="4">
        <v>5</v>
      </c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</row>
    <row r="142" spans="1:35" ht="13.5" x14ac:dyDescent="0.3">
      <c r="A142" s="1"/>
      <c r="B142" s="12" t="s">
        <v>17</v>
      </c>
      <c r="C142" s="4">
        <v>16</v>
      </c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</row>
    <row r="143" spans="1:35" ht="15" x14ac:dyDescent="0.3">
      <c r="A143" s="1"/>
      <c r="B143" s="17" t="s">
        <v>6</v>
      </c>
      <c r="C143" s="18">
        <f>SUM(C139:C142)</f>
        <v>47</v>
      </c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</row>
    <row r="144" spans="1:3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</row>
    <row r="145" spans="1:3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</row>
    <row r="146" spans="1:3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</row>
    <row r="147" spans="1:3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</row>
    <row r="148" spans="1:3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</row>
    <row r="149" spans="1:3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</row>
    <row r="150" spans="1:3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</row>
    <row r="151" spans="1:3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</row>
    <row r="152" spans="1:3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</row>
    <row r="153" spans="1:3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</row>
    <row r="154" spans="1:3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</row>
    <row r="155" spans="1:3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</row>
    <row r="156" spans="1:3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</row>
    <row r="157" spans="1:3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</row>
    <row r="158" spans="1:3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</row>
    <row r="159" spans="1:3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</row>
    <row r="160" spans="1:3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</row>
    <row r="161" spans="1:3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</row>
    <row r="162" spans="1:3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</row>
    <row r="163" spans="1:3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</row>
    <row r="164" spans="1:3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</row>
    <row r="165" spans="1:3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</row>
    <row r="166" spans="1:35" ht="15" x14ac:dyDescent="0.3">
      <c r="A166" s="1"/>
      <c r="B166" s="15" t="s">
        <v>85</v>
      </c>
      <c r="C166" s="15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</row>
    <row r="167" spans="1:35" ht="15" x14ac:dyDescent="0.3">
      <c r="A167" s="1"/>
      <c r="B167" s="16" t="s">
        <v>13</v>
      </c>
      <c r="C167" s="16" t="s">
        <v>8</v>
      </c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</row>
    <row r="168" spans="1:35" ht="13.5" x14ac:dyDescent="0.3">
      <c r="A168" s="1"/>
      <c r="B168" s="11" t="s">
        <v>14</v>
      </c>
      <c r="C168" s="4">
        <v>13</v>
      </c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</row>
    <row r="169" spans="1:35" ht="13.5" x14ac:dyDescent="0.3">
      <c r="A169" s="1"/>
      <c r="B169" s="11" t="s">
        <v>15</v>
      </c>
      <c r="C169" s="4">
        <v>6</v>
      </c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</row>
    <row r="170" spans="1:35" ht="13.5" x14ac:dyDescent="0.3">
      <c r="A170" s="1"/>
      <c r="B170" s="11" t="s">
        <v>16</v>
      </c>
      <c r="C170" s="4">
        <v>22</v>
      </c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</row>
    <row r="171" spans="1:35" ht="13.5" x14ac:dyDescent="0.3">
      <c r="A171" s="1"/>
      <c r="B171" s="12" t="s">
        <v>17</v>
      </c>
      <c r="C171" s="4">
        <v>23</v>
      </c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</row>
    <row r="172" spans="1:35" ht="15" x14ac:dyDescent="0.3">
      <c r="A172" s="1"/>
      <c r="B172" s="17" t="s">
        <v>6</v>
      </c>
      <c r="C172" s="18">
        <f>SUM(C168:C171)</f>
        <v>64</v>
      </c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</row>
    <row r="173" spans="1:3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</row>
    <row r="174" spans="1:3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</row>
    <row r="175" spans="1:3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</row>
    <row r="176" spans="1:3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</row>
    <row r="177" spans="1:3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</row>
    <row r="178" spans="1:3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</row>
    <row r="179" spans="1:3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</row>
    <row r="180" spans="1:3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</row>
    <row r="181" spans="1:3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</row>
    <row r="182" spans="1:3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</row>
    <row r="183" spans="1:3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</row>
    <row r="184" spans="1:3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</row>
    <row r="185" spans="1:3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</row>
    <row r="186" spans="1:3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</row>
    <row r="187" spans="1:3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</row>
    <row r="188" spans="1:3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</row>
    <row r="189" spans="1:3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</row>
    <row r="190" spans="1:3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</row>
    <row r="191" spans="1:3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</row>
    <row r="192" spans="1:3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</row>
    <row r="193" spans="1:3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</row>
    <row r="194" spans="1:35" ht="15" x14ac:dyDescent="0.3">
      <c r="A194" s="1"/>
      <c r="B194" s="15" t="s">
        <v>22</v>
      </c>
      <c r="C194" s="15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</row>
    <row r="195" spans="1:35" ht="15" x14ac:dyDescent="0.3">
      <c r="A195" s="1"/>
      <c r="B195" s="16" t="s">
        <v>13</v>
      </c>
      <c r="C195" s="16" t="s">
        <v>8</v>
      </c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</row>
    <row r="196" spans="1:35" ht="13.5" x14ac:dyDescent="0.3">
      <c r="A196" s="1"/>
      <c r="B196" s="11" t="s">
        <v>14</v>
      </c>
      <c r="C196" s="4">
        <v>25</v>
      </c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</row>
    <row r="197" spans="1:35" ht="13.5" x14ac:dyDescent="0.3">
      <c r="A197" s="1"/>
      <c r="B197" s="11" t="s">
        <v>15</v>
      </c>
      <c r="C197" s="4">
        <v>0</v>
      </c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</row>
    <row r="198" spans="1:35" ht="13.5" x14ac:dyDescent="0.3">
      <c r="A198" s="1"/>
      <c r="B198" s="11" t="s">
        <v>16</v>
      </c>
      <c r="C198" s="4">
        <v>6</v>
      </c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</row>
    <row r="199" spans="1:35" ht="13.5" x14ac:dyDescent="0.3">
      <c r="A199" s="1"/>
      <c r="B199" s="12" t="s">
        <v>17</v>
      </c>
      <c r="C199" s="4">
        <v>12</v>
      </c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</row>
    <row r="200" spans="1:35" ht="15" x14ac:dyDescent="0.3">
      <c r="A200" s="1"/>
      <c r="B200" s="17" t="s">
        <v>6</v>
      </c>
      <c r="C200" s="18">
        <f>SUM(C196:C199)</f>
        <v>43</v>
      </c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</row>
    <row r="201" spans="1:3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</row>
    <row r="202" spans="1:3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</row>
    <row r="203" spans="1:3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</row>
    <row r="204" spans="1:3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</row>
    <row r="205" spans="1:3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</row>
    <row r="206" spans="1:3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</row>
    <row r="207" spans="1:3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</row>
    <row r="208" spans="1:3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</row>
    <row r="209" spans="1:3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</row>
    <row r="210" spans="1:3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</row>
    <row r="211" spans="1:3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</row>
    <row r="212" spans="1:3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</row>
    <row r="213" spans="1:3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</row>
    <row r="214" spans="1:3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</row>
    <row r="215" spans="1:3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</row>
    <row r="216" spans="1:3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</row>
    <row r="217" spans="1:3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</row>
    <row r="218" spans="1:3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</row>
    <row r="219" spans="1:3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</row>
    <row r="220" spans="1:3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</row>
    <row r="221" spans="1:3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</row>
    <row r="222" spans="1:35" ht="15" x14ac:dyDescent="0.3">
      <c r="A222" s="1"/>
      <c r="B222" s="15" t="s">
        <v>23</v>
      </c>
      <c r="C222" s="15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</row>
    <row r="223" spans="1:35" ht="15" x14ac:dyDescent="0.3">
      <c r="A223" s="1"/>
      <c r="B223" s="16" t="s">
        <v>13</v>
      </c>
      <c r="C223" s="16" t="s">
        <v>8</v>
      </c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</row>
    <row r="224" spans="1:35" ht="13.5" x14ac:dyDescent="0.3">
      <c r="A224" s="1"/>
      <c r="B224" s="11" t="s">
        <v>14</v>
      </c>
      <c r="C224" s="4">
        <v>8</v>
      </c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</row>
    <row r="225" spans="1:35" ht="13.5" x14ac:dyDescent="0.3">
      <c r="A225" s="1"/>
      <c r="B225" s="11" t="s">
        <v>15</v>
      </c>
      <c r="C225" s="4">
        <v>0</v>
      </c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</row>
    <row r="226" spans="1:35" ht="13.5" x14ac:dyDescent="0.3">
      <c r="A226" s="1"/>
      <c r="B226" s="11" t="s">
        <v>16</v>
      </c>
      <c r="C226" s="4">
        <v>0</v>
      </c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</row>
    <row r="227" spans="1:35" ht="13.5" x14ac:dyDescent="0.3">
      <c r="A227" s="1"/>
      <c r="B227" s="12" t="s">
        <v>17</v>
      </c>
      <c r="C227" s="4">
        <v>0</v>
      </c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</row>
    <row r="228" spans="1:35" ht="15" x14ac:dyDescent="0.3">
      <c r="A228" s="1"/>
      <c r="B228" s="17" t="s">
        <v>6</v>
      </c>
      <c r="C228" s="18">
        <f>SUM(C224:C227)</f>
        <v>8</v>
      </c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</row>
    <row r="229" spans="1:3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</row>
    <row r="230" spans="1:3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</row>
    <row r="231" spans="1:3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</row>
    <row r="232" spans="1:3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</row>
    <row r="233" spans="1:3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</row>
    <row r="234" spans="1:3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</row>
    <row r="235" spans="1:3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</row>
    <row r="236" spans="1:3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</row>
    <row r="237" spans="1:3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</row>
    <row r="238" spans="1:3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</row>
    <row r="239" spans="1:3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</row>
    <row r="240" spans="1:3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</row>
    <row r="241" spans="1:3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</row>
    <row r="242" spans="1:3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</row>
    <row r="243" spans="1:3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</row>
    <row r="244" spans="1:3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</row>
    <row r="245" spans="1:35" ht="15" x14ac:dyDescent="0.3">
      <c r="A245" s="1"/>
      <c r="B245" s="22" t="s">
        <v>24</v>
      </c>
      <c r="C245" s="22"/>
      <c r="D245" s="22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</row>
    <row r="246" spans="1:35" ht="15" x14ac:dyDescent="0.3">
      <c r="A246" s="1"/>
      <c r="B246" s="16" t="s">
        <v>25</v>
      </c>
      <c r="C246" s="16" t="s">
        <v>26</v>
      </c>
      <c r="D246" s="16" t="s">
        <v>3</v>
      </c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</row>
    <row r="247" spans="1:35" ht="40.5" x14ac:dyDescent="0.3">
      <c r="A247" s="1"/>
      <c r="B247" s="11" t="s">
        <v>27</v>
      </c>
      <c r="C247" s="4">
        <v>6</v>
      </c>
      <c r="D247" s="5">
        <f>C247/$C$250</f>
        <v>0.54545454545454541</v>
      </c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</row>
    <row r="248" spans="1:35" ht="13.5" x14ac:dyDescent="0.3">
      <c r="A248" s="1"/>
      <c r="B248" s="11" t="s">
        <v>28</v>
      </c>
      <c r="C248" s="4">
        <v>0</v>
      </c>
      <c r="D248" s="5">
        <f t="shared" ref="D248:D249" si="2">C248/$C$250</f>
        <v>0</v>
      </c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</row>
    <row r="249" spans="1:35" ht="67.5" x14ac:dyDescent="0.3">
      <c r="A249" s="1"/>
      <c r="B249" s="11" t="s">
        <v>29</v>
      </c>
      <c r="C249" s="4">
        <v>5</v>
      </c>
      <c r="D249" s="5">
        <f t="shared" si="2"/>
        <v>0.45454545454545453</v>
      </c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</row>
    <row r="250" spans="1:35" ht="15" x14ac:dyDescent="0.3">
      <c r="A250" s="1"/>
      <c r="B250" s="17" t="s">
        <v>6</v>
      </c>
      <c r="C250" s="18">
        <f>SUM(C247:C249)</f>
        <v>11</v>
      </c>
      <c r="D250" s="19">
        <f>SUM(D247:D249)</f>
        <v>1</v>
      </c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</row>
    <row r="251" spans="1:3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</row>
    <row r="252" spans="1:3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</row>
    <row r="253" spans="1:3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</row>
    <row r="254" spans="1:3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</row>
    <row r="255" spans="1:3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</row>
  </sheetData>
  <mergeCells count="10">
    <mergeCell ref="B166:C166"/>
    <mergeCell ref="B194:C194"/>
    <mergeCell ref="B222:C222"/>
    <mergeCell ref="B245:D245"/>
    <mergeCell ref="B17:D17"/>
    <mergeCell ref="B45:D45"/>
    <mergeCell ref="B68:D68"/>
    <mergeCell ref="B106:C106"/>
    <mergeCell ref="B122:C122"/>
    <mergeCell ref="B137:C13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Estadísticas ORD</vt:lpstr>
      <vt:lpstr>Estadísticas NNA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Francisco Carreras De Leon</dc:creator>
  <cp:lastModifiedBy>Deledda Samboy Trinidad</cp:lastModifiedBy>
  <dcterms:created xsi:type="dcterms:W3CDTF">2023-01-13T20:38:45Z</dcterms:created>
  <dcterms:modified xsi:type="dcterms:W3CDTF">2023-07-12T17:58:57Z</dcterms:modified>
</cp:coreProperties>
</file>